
<file path=[Content_Types].xml><?xml version="1.0" encoding="utf-8"?>
<Types xmlns="http://schemas.openxmlformats.org/package/2006/content-types">
  <Override PartName="/xl/queryTables/queryTable1.xml" ContentType="application/vnd.openxmlformats-officedocument.spreadsheetml.queryTable+xml"/>
  <Override PartName="/xl/queryTables/queryTable39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queryTables/queryTable19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44.xml" ContentType="application/vnd.openxmlformats-officedocument.spreadsheetml.queryTable+xml"/>
  <Default Extension="rels" ContentType="application/vnd.openxmlformats-package.relationships+xml"/>
  <Default Extension="xml" ContentType="application/xml"/>
  <Override PartName="/xl/queryTables/queryTable15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53.xml" ContentType="application/vnd.openxmlformats-officedocument.spreadsheetml.query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queryTables/queryTable9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worksheets/sheet1.xml" ContentType="application/vnd.openxmlformats-officedocument.spreadsheetml.worksheet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30.xml" ContentType="application/vnd.openxmlformats-officedocument.spreadsheetml.queryTable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  <Default Extension="bin" ContentType="application/vnd.openxmlformats-officedocument.spreadsheetml.printerSettings"/>
  <Override PartName="/xl/queryTables/queryTable2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54.xml" ContentType="application/vnd.openxmlformats-officedocument.spreadsheetml.queryTable+xml"/>
  <Override PartName="/xl/workbook.xml" ContentType="application/vnd.openxmlformats-officedocument.spreadsheetml.sheet.main+xml"/>
  <Override PartName="/xl/queryTables/queryTable1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52.xml" ContentType="application/vnd.openxmlformats-officedocument.spreadsheetml.queryTable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8960" windowHeight="11595"/>
  </bookViews>
  <sheets>
    <sheet name="Ruhedstabel" sheetId="7" r:id="rId1"/>
    <sheet name="Vindkorrektion" sheetId="5" r:id="rId2"/>
    <sheet name="Ny vindrosedata" sheetId="6" r:id="rId3"/>
  </sheets>
  <definedNames>
    <definedName name="L_BN_3m" localSheetId="0">Ruhedstabel!$J$3:$K$17</definedName>
    <definedName name="L_BN_3m_1" localSheetId="0">Ruhedstabel!$J$3:$K$17</definedName>
    <definedName name="L_BN_3m_2" localSheetId="0">Ruhedstabel!$J$3:$K$17</definedName>
    <definedName name="L_BN_6m" localSheetId="0">Ruhedstabel!$J$18:$K$34</definedName>
    <definedName name="L_BN_6m_1" localSheetId="0">Ruhedstabel!$J$20:$K$34</definedName>
    <definedName name="L_BN_6m_2" localSheetId="0">Ruhedstabel!$J$20:$K$34</definedName>
    <definedName name="L_MK_3m" localSheetId="0">Ruhedstabel!$L$3:$M$17</definedName>
    <definedName name="L_MK_3m_1" localSheetId="0">Ruhedstabel!$R$3:$S$17</definedName>
    <definedName name="L_MK_3m_2" localSheetId="0">Ruhedstabel!$L$3:$M$17</definedName>
    <definedName name="L_MK_3m_3" localSheetId="0">Ruhedstabel!$L$3:$M$17</definedName>
    <definedName name="L_MK_6m" localSheetId="0">Ruhedstabel!$L$18:$M$34</definedName>
    <definedName name="L_MK_6m_1" localSheetId="0">Ruhedstabel!$L$20:$M$34</definedName>
    <definedName name="L_MK_6m_2" localSheetId="0">Ruhedstabel!$L$20:$M$34</definedName>
    <definedName name="L_S_3m" localSheetId="0">Ruhedstabel!$N$3:$O$17</definedName>
    <definedName name="L_S_3m_1" localSheetId="0">Ruhedstabel!$N$3:$O$17</definedName>
    <definedName name="L_S_3m_2" localSheetId="0">Ruhedstabel!$N$3:$O$17</definedName>
    <definedName name="L_S_6m" localSheetId="0">Ruhedstabel!$N$18:$O$34</definedName>
    <definedName name="L_S_6m_1" localSheetId="0">Ruhedstabel!$N$20:$O$34</definedName>
    <definedName name="L_S_6m_2" localSheetId="0">Ruhedstabel!$N$20:$O$34</definedName>
    <definedName name="RV_BN_3m" localSheetId="0">Ruhedstabel!$C$3:$E$17</definedName>
    <definedName name="RV_BN_3m_1" localSheetId="0">Ruhedstabel!$C$3:$E$17</definedName>
    <definedName name="RV_BN_3m_2" localSheetId="0">Ruhedstabel!$C$3:$E$17</definedName>
    <definedName name="RV_BN_6m" localSheetId="0">Ruhedstabel!$C$18:$E$34</definedName>
    <definedName name="RV_BN_6m_1" localSheetId="0">Ruhedstabel!$C$20:$E$34</definedName>
    <definedName name="RV_BN_6m_2" localSheetId="0">Ruhedstabel!$C$20:$E$34</definedName>
    <definedName name="RV_MK_3m" localSheetId="0">Ruhedstabel!$F$3:$G$17</definedName>
    <definedName name="RV_MK_3m_1" localSheetId="0">Ruhedstabel!$F$3:$G$17</definedName>
    <definedName name="RV_MK_3m_2" localSheetId="0">Ruhedstabel!$F$3:$G$17</definedName>
    <definedName name="RV_MK_6m" localSheetId="0">Ruhedstabel!$F$18:$G$34</definedName>
    <definedName name="RV_MK_6m_1" localSheetId="0">Ruhedstabel!$F$20:$G$34</definedName>
    <definedName name="RV_MK_6m_2" localSheetId="0">Ruhedstabel!$F$20:$G$34</definedName>
    <definedName name="RV_S_3m" localSheetId="0">Ruhedstabel!$H$3:$I$17</definedName>
    <definedName name="RV_S_3m_1" localSheetId="0">Ruhedstabel!$H$3:$I$17</definedName>
    <definedName name="RV_S_3m_2" localSheetId="0">Ruhedstabel!$H$3:$I$17</definedName>
    <definedName name="RV_S_6m" localSheetId="0">Ruhedstabel!$H$18:$I$34</definedName>
    <definedName name="RV_S_6m_1" localSheetId="0">Ruhedstabel!$H$20:$I$34</definedName>
    <definedName name="RV_S_6m_2" localSheetId="0">Ruhedstabel!$H$20:$I$34</definedName>
    <definedName name="S_BN_3m" localSheetId="0">Ruhedstabel!$P$3:$Q$17</definedName>
    <definedName name="S_BN_3m_1" localSheetId="0">Ruhedstabel!$P$3:$Q$17</definedName>
    <definedName name="S_BN_3m_2" localSheetId="0">Ruhedstabel!$P$3:$Q$17</definedName>
    <definedName name="S_BN_6m" localSheetId="0">Ruhedstabel!$P$18:$Q$34</definedName>
    <definedName name="S_BN_6m_1" localSheetId="0">Ruhedstabel!$P$20:$Q$34</definedName>
    <definedName name="S_BN_6m_2" localSheetId="0">Ruhedstabel!$P$20:$Q$34</definedName>
    <definedName name="S_MK_3m" localSheetId="0">Ruhedstabel!$R$3:$S$17</definedName>
    <definedName name="S_MK_3m_1" localSheetId="0">Ruhedstabel!$R$3:$S$17</definedName>
    <definedName name="S_MK_3m_2" localSheetId="0">Ruhedstabel!$R$3:$S$17</definedName>
    <definedName name="S_MK_6m" localSheetId="0">Ruhedstabel!$R$18:$S$34</definedName>
    <definedName name="S_MK_6m_1" localSheetId="0">Ruhedstabel!$R$20:$S$34</definedName>
    <definedName name="S_MK_6m_2" localSheetId="0">Ruhedstabel!$R$20:$S$34</definedName>
    <definedName name="S_S_3m" localSheetId="0">Ruhedstabel!$T$3:$U$17</definedName>
    <definedName name="S_S_3m_1" localSheetId="0">Ruhedstabel!$T$3:$U$17</definedName>
    <definedName name="S_S_3m_2" localSheetId="0">Ruhedstabel!$T$3:$U$17</definedName>
    <definedName name="S_S_6m" localSheetId="0">Ruhedstabel!$T$18:$U$34</definedName>
    <definedName name="S_S_6m_1" localSheetId="0">Ruhedstabel!$T$20:$U$34</definedName>
    <definedName name="S_S_6m_2" localSheetId="0">Ruhedstabel!$T$20:$U$34</definedName>
    <definedName name="_xlnm.Print_Titles" localSheetId="0">Ruhedstabel!$A$1:$C$65462</definedName>
  </definedNames>
  <calcPr calcId="145621"/>
</workbook>
</file>

<file path=xl/calcChain.xml><?xml version="1.0" encoding="utf-8"?>
<calcChain xmlns="http://schemas.openxmlformats.org/spreadsheetml/2006/main">
  <c r="Y102" i="6"/>
  <c r="X102"/>
  <c r="W102"/>
  <c r="V102"/>
  <c r="U102"/>
  <c r="T102"/>
  <c r="S102"/>
  <c r="R102"/>
  <c r="Q102"/>
  <c r="P102"/>
  <c r="O102"/>
  <c r="N102"/>
  <c r="M102"/>
  <c r="L102"/>
  <c r="K102"/>
  <c r="J102"/>
  <c r="I102"/>
  <c r="H102"/>
  <c r="G102"/>
  <c r="F102"/>
  <c r="E102"/>
  <c r="D102"/>
  <c r="C102"/>
  <c r="B102"/>
  <c r="Y101"/>
  <c r="X101"/>
  <c r="W101"/>
  <c r="V101"/>
  <c r="U101"/>
  <c r="T101"/>
  <c r="S101"/>
  <c r="R101"/>
  <c r="Q101"/>
  <c r="P101"/>
  <c r="O101"/>
  <c r="N101"/>
  <c r="M101"/>
  <c r="L101"/>
  <c r="K101"/>
  <c r="J101"/>
  <c r="I101"/>
  <c r="H101"/>
  <c r="G101"/>
  <c r="F101"/>
  <c r="E101"/>
  <c r="D101"/>
  <c r="C101"/>
  <c r="B101"/>
  <c r="Y100"/>
  <c r="X100"/>
  <c r="W100"/>
  <c r="V100"/>
  <c r="U100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C100"/>
  <c r="B100"/>
  <c r="Y99"/>
  <c r="X99"/>
  <c r="W99"/>
  <c r="V99"/>
  <c r="U99"/>
  <c r="T99"/>
  <c r="S99"/>
  <c r="R99"/>
  <c r="Q99"/>
  <c r="P99"/>
  <c r="O99"/>
  <c r="N99"/>
  <c r="M99"/>
  <c r="L99"/>
  <c r="K99"/>
  <c r="J99"/>
  <c r="I99"/>
  <c r="H99"/>
  <c r="G99"/>
  <c r="F99"/>
  <c r="E99"/>
  <c r="D99"/>
  <c r="C99"/>
  <c r="B99"/>
  <c r="Y98"/>
  <c r="X98"/>
  <c r="W98"/>
  <c r="V98"/>
  <c r="U98"/>
  <c r="T98"/>
  <c r="S98"/>
  <c r="R98"/>
  <c r="Q98"/>
  <c r="P98"/>
  <c r="O98"/>
  <c r="N98"/>
  <c r="M98"/>
  <c r="L98"/>
  <c r="K98"/>
  <c r="J98"/>
  <c r="I98"/>
  <c r="H98"/>
  <c r="G98"/>
  <c r="F98"/>
  <c r="E98"/>
  <c r="D98"/>
  <c r="C98"/>
  <c r="B98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E97"/>
  <c r="D97"/>
  <c r="C97"/>
  <c r="B97"/>
  <c r="Y96"/>
  <c r="X96"/>
  <c r="W96"/>
  <c r="V96"/>
  <c r="U96"/>
  <c r="T96"/>
  <c r="S96"/>
  <c r="R96"/>
  <c r="Q96"/>
  <c r="P96"/>
  <c r="O96"/>
  <c r="N96"/>
  <c r="M96"/>
  <c r="L96"/>
  <c r="K96"/>
  <c r="J96"/>
  <c r="I96"/>
  <c r="H96"/>
  <c r="G96"/>
  <c r="F96"/>
  <c r="E96"/>
  <c r="D96"/>
  <c r="C96"/>
  <c r="B96"/>
  <c r="Y95"/>
  <c r="X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C95"/>
  <c r="B95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C94"/>
  <c r="B94"/>
  <c r="Y93"/>
  <c r="X93"/>
  <c r="W93"/>
  <c r="V93"/>
  <c r="U93"/>
  <c r="T93"/>
  <c r="S93"/>
  <c r="R93"/>
  <c r="Q93"/>
  <c r="P93"/>
  <c r="O93"/>
  <c r="N93"/>
  <c r="M93"/>
  <c r="L93"/>
  <c r="K93"/>
  <c r="J93"/>
  <c r="I93"/>
  <c r="H93"/>
  <c r="G93"/>
  <c r="F93"/>
  <c r="E93"/>
  <c r="D93"/>
  <c r="C93"/>
  <c r="B93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E92"/>
  <c r="D92"/>
  <c r="C92"/>
  <c r="B92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D91"/>
  <c r="C91"/>
  <c r="B91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C90"/>
  <c r="B90"/>
  <c r="Y89"/>
  <c r="X89"/>
  <c r="W89"/>
  <c r="V89"/>
  <c r="U89"/>
  <c r="T89"/>
  <c r="S89"/>
  <c r="R89"/>
  <c r="Q89"/>
  <c r="P89"/>
  <c r="O89"/>
  <c r="N89"/>
  <c r="M89"/>
  <c r="L89"/>
  <c r="K89"/>
  <c r="J89"/>
  <c r="I89"/>
  <c r="H89"/>
  <c r="G89"/>
  <c r="F89"/>
  <c r="E89"/>
  <c r="D89"/>
  <c r="C89"/>
  <c r="B89"/>
  <c r="Y88"/>
  <c r="X88"/>
  <c r="W88"/>
  <c r="V88"/>
  <c r="U88"/>
  <c r="T88"/>
  <c r="S88"/>
  <c r="R88"/>
  <c r="Q88"/>
  <c r="P88"/>
  <c r="O88"/>
  <c r="N88"/>
  <c r="M88"/>
  <c r="L88"/>
  <c r="K88"/>
  <c r="J88"/>
  <c r="I88"/>
  <c r="H88"/>
  <c r="G88"/>
  <c r="F88"/>
  <c r="E88"/>
  <c r="D88"/>
  <c r="C88"/>
  <c r="B88"/>
  <c r="Y87"/>
  <c r="X87"/>
  <c r="W87"/>
  <c r="V87"/>
  <c r="U87"/>
  <c r="T87"/>
  <c r="S87"/>
  <c r="R87"/>
  <c r="Q87"/>
  <c r="P87"/>
  <c r="O87"/>
  <c r="N87"/>
  <c r="M87"/>
  <c r="L87"/>
  <c r="K87"/>
  <c r="J87"/>
  <c r="I87"/>
  <c r="H87"/>
  <c r="G87"/>
  <c r="F87"/>
  <c r="E87"/>
  <c r="D87"/>
  <c r="C87"/>
  <c r="B87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E86"/>
  <c r="D86"/>
  <c r="C86"/>
  <c r="B86"/>
  <c r="Y85"/>
  <c r="X85"/>
  <c r="W85"/>
  <c r="V85"/>
  <c r="U85"/>
  <c r="T85"/>
  <c r="S85"/>
  <c r="R85"/>
  <c r="Q85"/>
  <c r="P85"/>
  <c r="O85"/>
  <c r="N85"/>
  <c r="M85"/>
  <c r="L85"/>
  <c r="K85"/>
  <c r="J85"/>
  <c r="I85"/>
  <c r="H85"/>
  <c r="G85"/>
  <c r="F85"/>
  <c r="E85"/>
  <c r="D85"/>
  <c r="C85"/>
  <c r="B85"/>
  <c r="Y84"/>
  <c r="X84"/>
  <c r="W84"/>
  <c r="V84"/>
  <c r="U84"/>
  <c r="T84"/>
  <c r="S84"/>
  <c r="R84"/>
  <c r="Q84"/>
  <c r="P84"/>
  <c r="O84"/>
  <c r="N84"/>
  <c r="M84"/>
  <c r="L84"/>
  <c r="K84"/>
  <c r="J84"/>
  <c r="I84"/>
  <c r="H84"/>
  <c r="G84"/>
  <c r="F84"/>
  <c r="E84"/>
  <c r="D84"/>
  <c r="C84"/>
  <c r="B84"/>
  <c r="Y83"/>
  <c r="X83"/>
  <c r="W83"/>
  <c r="V83"/>
  <c r="U83"/>
  <c r="T83"/>
  <c r="S83"/>
  <c r="R83"/>
  <c r="Q83"/>
  <c r="P83"/>
  <c r="O83"/>
  <c r="N83"/>
  <c r="M83"/>
  <c r="L83"/>
  <c r="K83"/>
  <c r="J83"/>
  <c r="I83"/>
  <c r="H83"/>
  <c r="G83"/>
  <c r="F83"/>
  <c r="E83"/>
  <c r="D83"/>
  <c r="C83"/>
  <c r="B83"/>
  <c r="Y82"/>
  <c r="X82"/>
  <c r="W82"/>
  <c r="V82"/>
  <c r="U82"/>
  <c r="T82"/>
  <c r="S82"/>
  <c r="R82"/>
  <c r="Q82"/>
  <c r="P82"/>
  <c r="O82"/>
  <c r="N82"/>
  <c r="M82"/>
  <c r="L82"/>
  <c r="K82"/>
  <c r="J82"/>
  <c r="I82"/>
  <c r="H82"/>
  <c r="G82"/>
  <c r="F82"/>
  <c r="E82"/>
  <c r="D82"/>
  <c r="C82"/>
  <c r="B82"/>
  <c r="Y81"/>
  <c r="X81"/>
  <c r="W81"/>
  <c r="V81"/>
  <c r="U81"/>
  <c r="T81"/>
  <c r="S81"/>
  <c r="R81"/>
  <c r="Q81"/>
  <c r="P81"/>
  <c r="O81"/>
  <c r="N81"/>
  <c r="M81"/>
  <c r="L81"/>
  <c r="K81"/>
  <c r="J81"/>
  <c r="I81"/>
  <c r="H81"/>
  <c r="G81"/>
  <c r="F81"/>
  <c r="E81"/>
  <c r="D81"/>
  <c r="C81"/>
  <c r="B81"/>
  <c r="Y80"/>
  <c r="X80"/>
  <c r="W80"/>
  <c r="V80"/>
  <c r="U80"/>
  <c r="T80"/>
  <c r="S80"/>
  <c r="R80"/>
  <c r="Q80"/>
  <c r="P80"/>
  <c r="O80"/>
  <c r="N80"/>
  <c r="M80"/>
  <c r="L80"/>
  <c r="K80"/>
  <c r="J80"/>
  <c r="I80"/>
  <c r="H80"/>
  <c r="G80"/>
  <c r="F80"/>
  <c r="E80"/>
  <c r="D80"/>
  <c r="C80"/>
  <c r="B80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E79"/>
  <c r="D79"/>
  <c r="C79"/>
  <c r="B79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C78"/>
  <c r="B78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C77"/>
  <c r="B77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C76"/>
  <c r="B76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C75"/>
  <c r="B75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C74"/>
  <c r="B74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C73"/>
  <c r="B73"/>
  <c r="Y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C72"/>
  <c r="B72"/>
  <c r="Y71"/>
  <c r="X71"/>
  <c r="W71"/>
  <c r="V71"/>
  <c r="U71"/>
  <c r="T71"/>
  <c r="S71"/>
  <c r="R71"/>
  <c r="Q71"/>
  <c r="P71"/>
  <c r="O71"/>
  <c r="N71"/>
  <c r="M71"/>
  <c r="L71"/>
  <c r="K71"/>
  <c r="J71"/>
  <c r="I71"/>
  <c r="H71"/>
  <c r="G71"/>
  <c r="F71"/>
  <c r="E71"/>
  <c r="D71"/>
  <c r="C71"/>
  <c r="B71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C70"/>
  <c r="B70"/>
  <c r="Y69"/>
  <c r="X69"/>
  <c r="W69"/>
  <c r="V69"/>
  <c r="U69"/>
  <c r="T69"/>
  <c r="S69"/>
  <c r="R69"/>
  <c r="Q69"/>
  <c r="P69"/>
  <c r="O69"/>
  <c r="N69"/>
  <c r="M69"/>
  <c r="L69"/>
  <c r="K69"/>
  <c r="J69"/>
  <c r="I69"/>
  <c r="H69"/>
  <c r="G69"/>
  <c r="F69"/>
  <c r="E69"/>
  <c r="D69"/>
  <c r="C69"/>
  <c r="B69"/>
  <c r="Y68"/>
  <c r="X68"/>
  <c r="W68"/>
  <c r="V68"/>
  <c r="U68"/>
  <c r="T68"/>
  <c r="S68"/>
  <c r="R68"/>
  <c r="Q68"/>
  <c r="P68"/>
  <c r="O68"/>
  <c r="N68"/>
  <c r="M68"/>
  <c r="L68"/>
  <c r="K68"/>
  <c r="J68"/>
  <c r="I68"/>
  <c r="H68"/>
  <c r="G68"/>
  <c r="F68"/>
  <c r="E68"/>
  <c r="D68"/>
  <c r="C68"/>
  <c r="B68"/>
  <c r="Y67"/>
  <c r="X67"/>
  <c r="W67"/>
  <c r="V67"/>
  <c r="U67"/>
  <c r="T67"/>
  <c r="S67"/>
  <c r="R67"/>
  <c r="Q67"/>
  <c r="P67"/>
  <c r="O67"/>
  <c r="N67"/>
  <c r="M67"/>
  <c r="L67"/>
  <c r="K67"/>
  <c r="J67"/>
  <c r="I67"/>
  <c r="H67"/>
  <c r="G67"/>
  <c r="F67"/>
  <c r="E67"/>
  <c r="D67"/>
  <c r="C67"/>
  <c r="B67"/>
  <c r="Y66"/>
  <c r="X66"/>
  <c r="W66"/>
  <c r="V66"/>
  <c r="U66"/>
  <c r="T66"/>
  <c r="S66"/>
  <c r="R66"/>
  <c r="Q66"/>
  <c r="P66"/>
  <c r="O66"/>
  <c r="N66"/>
  <c r="M66"/>
  <c r="L66"/>
  <c r="K66"/>
  <c r="J66"/>
  <c r="I66"/>
  <c r="H66"/>
  <c r="G66"/>
  <c r="F66"/>
  <c r="E66"/>
  <c r="D66"/>
  <c r="C66"/>
  <c r="B66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C65"/>
  <c r="B65"/>
  <c r="Y64"/>
  <c r="X64"/>
  <c r="W64"/>
  <c r="V64"/>
  <c r="U64"/>
  <c r="T64"/>
  <c r="S64"/>
  <c r="R64"/>
  <c r="Q64"/>
  <c r="P64"/>
  <c r="O64"/>
  <c r="N64"/>
  <c r="M64"/>
  <c r="L64"/>
  <c r="K64"/>
  <c r="J64"/>
  <c r="I64"/>
  <c r="H64"/>
  <c r="G64"/>
  <c r="F64"/>
  <c r="E64"/>
  <c r="D64"/>
  <c r="C64"/>
  <c r="B64"/>
  <c r="Y63"/>
  <c r="X63"/>
  <c r="W63"/>
  <c r="V63"/>
  <c r="U63"/>
  <c r="T63"/>
  <c r="S63"/>
  <c r="R63"/>
  <c r="Q63"/>
  <c r="P63"/>
  <c r="O63"/>
  <c r="N63"/>
  <c r="M63"/>
  <c r="L63"/>
  <c r="K63"/>
  <c r="J63"/>
  <c r="I63"/>
  <c r="H63"/>
  <c r="G63"/>
  <c r="F63"/>
  <c r="E63"/>
  <c r="D63"/>
  <c r="C63"/>
  <c r="B63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C62"/>
  <c r="B62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C61"/>
  <c r="B61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C60"/>
  <c r="B60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B59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B58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C57"/>
  <c r="B57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F56"/>
  <c r="E56"/>
  <c r="D56"/>
  <c r="C56"/>
  <c r="B56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C55"/>
  <c r="B55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D54"/>
  <c r="C54"/>
  <c r="B54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B53"/>
  <c r="Y52"/>
  <c r="X52"/>
  <c r="W52"/>
  <c r="V52"/>
  <c r="U52"/>
  <c r="T52"/>
  <c r="S52"/>
  <c r="R52"/>
  <c r="Q52"/>
  <c r="P52"/>
  <c r="O52"/>
  <c r="N52"/>
  <c r="M52"/>
  <c r="L52"/>
  <c r="K52"/>
  <c r="J52"/>
  <c r="I52"/>
  <c r="H52"/>
  <c r="G52"/>
  <c r="F52"/>
  <c r="E52"/>
  <c r="D52"/>
  <c r="C52"/>
  <c r="B52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D51"/>
  <c r="C51"/>
  <c r="B51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D50"/>
  <c r="C50"/>
  <c r="B50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D49"/>
  <c r="C49"/>
  <c r="B49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C48"/>
  <c r="B48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B47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B46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B45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B44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D43"/>
  <c r="C43"/>
  <c r="B43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B42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B41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B40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B39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B37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36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B35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B34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33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B32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B31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30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B29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B28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27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B25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23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B15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B14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12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B11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B10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B8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B6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B5"/>
  <c r="B25" i="5"/>
  <c r="B19"/>
  <c r="B40" s="1"/>
  <c r="B18"/>
  <c r="B39" s="1"/>
  <c r="B17"/>
  <c r="B38" s="1"/>
  <c r="B16"/>
  <c r="B37" s="1"/>
  <c r="B15"/>
  <c r="B36" s="1"/>
  <c r="B14"/>
  <c r="B35" s="1"/>
  <c r="B13"/>
  <c r="B34" s="1"/>
  <c r="B12"/>
  <c r="B33" s="1"/>
  <c r="B11"/>
  <c r="B32" s="1"/>
  <c r="B10"/>
  <c r="B31" s="1"/>
  <c r="B9"/>
  <c r="B30" s="1"/>
  <c r="B8"/>
  <c r="B29" s="1"/>
  <c r="B7"/>
  <c r="B28" s="1"/>
  <c r="B6"/>
  <c r="B27" s="1"/>
  <c r="B5"/>
  <c r="B26" s="1"/>
</calcChain>
</file>

<file path=xl/comments1.xml><?xml version="1.0" encoding="utf-8"?>
<comments xmlns="http://schemas.openxmlformats.org/spreadsheetml/2006/main">
  <authors>
    <author>Administrator</author>
  </authors>
  <commentList>
    <comment ref="B3" authorId="0">
      <text>
        <r>
          <rPr>
            <sz val="8"/>
            <color indexed="81"/>
            <rFont val="Tahoma"/>
            <family val="2"/>
          </rPr>
          <t>"Skilleværdien" er middelværdien af middelvind i samme række og middelvind i rækken ovenfor.</t>
        </r>
      </text>
    </comment>
    <comment ref="C3" authorId="0">
      <text>
        <r>
          <rPr>
            <sz val="8"/>
            <color indexed="81"/>
            <rFont val="Tahoma"/>
            <family val="2"/>
          </rPr>
          <t>Når middelvinden er større end eller lig med "skilleværdien", vælges vindkorrektionsfaktoren udfor den pågældende "skilleværdi".</t>
        </r>
      </text>
    </comment>
    <comment ref="B24" authorId="0">
      <text>
        <r>
          <rPr>
            <sz val="8"/>
            <color indexed="81"/>
            <rFont val="Tahoma"/>
            <family val="2"/>
          </rPr>
          <t>"Skilleværdien" er middelværdien af middelvind i samme række og middelvind i rækken ovenfor.</t>
        </r>
      </text>
    </comment>
    <comment ref="C24" authorId="0">
      <text>
        <r>
          <rPr>
            <sz val="8"/>
            <color indexed="81"/>
            <rFont val="Tahoma"/>
            <family val="2"/>
          </rPr>
          <t>Når middelvinden er større end eller lig med "skilleværdien", vælges vindkorrektionsfaktoren udfor den pågældende "skilleværdi".</t>
        </r>
      </text>
    </comment>
  </commentList>
</comments>
</file>

<file path=xl/connections.xml><?xml version="1.0" encoding="utf-8"?>
<connections xmlns="http://schemas.openxmlformats.org/spreadsheetml/2006/main">
  <connection id="1" name="L_BN_3m1" type="6" refreshedVersion="1" background="1" saveData="1">
    <textPr sourceFile="C:\Documents and Settings\Administrator\Dokumenter\Datakilder\L_BN_3m.dat" delimited="0" decimal="," thousands=".">
      <textFields count="3">
        <textField/>
        <textField position="7"/>
        <textField position="20"/>
      </textFields>
    </textPr>
  </connection>
  <connection id="2" name="L_BN_3m11" type="6" refreshedVersion="1" background="1" saveData="1">
    <textPr sourceFile="C:\Documents and Settings\Administrator\Dokumenter\Datakilder\L_BN_3m.dat" delimited="0" decimal="," thousands=".">
      <textFields count="3">
        <textField/>
        <textField position="7"/>
        <textField position="20"/>
      </textFields>
    </textPr>
  </connection>
  <connection id="3" name="L_BN_3m111" type="6" refreshedVersion="1" background="1" saveData="1">
    <textPr sourceFile="C:\Documents and Settings\Administrator\Dokumenter\Datakilder\L_BN_3m.dat" delimited="0" decimal="," thousands=".">
      <textFields count="3">
        <textField/>
        <textField position="7"/>
        <textField position="20"/>
      </textFields>
    </textPr>
  </connection>
  <connection id="4" name="L_BN_6m1" type="6" refreshedVersion="1" background="1" saveData="1">
    <textPr sourceFile="C:\Documents and Settings\Administrator\Dokumenter\Datakilder\L_BN_6m.dat" delimited="0" decimal="," thousands=".">
      <textFields count="3">
        <textField/>
        <textField position="7"/>
        <textField position="20"/>
      </textFields>
    </textPr>
  </connection>
  <connection id="5" name="L_BN_6m11" type="6" refreshedVersion="1" background="1" saveData="1">
    <textPr sourceFile="C:\Documents and Settings\Administrator\Dokumenter\Datakilder\L_BN_6m.dat" delimited="0" decimal="," thousands=".">
      <textFields count="3">
        <textField/>
        <textField position="7"/>
        <textField position="20"/>
      </textFields>
    </textPr>
  </connection>
  <connection id="6" name="L_BN_6m111" type="6" refreshedVersion="1" background="1" saveData="1">
    <textPr sourceFile="C:\Documents and Settings\Administrator\Dokumenter\Datakilder\L_BN_6m.dat" delimited="0" decimal="," thousands=".">
      <textFields count="3">
        <textField/>
        <textField position="7"/>
        <textField position="20"/>
      </textFields>
    </textPr>
  </connection>
  <connection id="7" name="L_MK_3m1" type="6" refreshedVersion="1" background="1" saveData="1">
    <textPr sourceFile="C:\Documents and Settings\Administrator\Dokumenter\Datakilder\L_MK_3m.dat" delimited="0" decimal="," thousands=".">
      <textFields count="3">
        <textField/>
        <textField position="7"/>
        <textField position="20"/>
      </textFields>
    </textPr>
  </connection>
  <connection id="8" name="L_MK_3m11" type="6" refreshedVersion="1" background="1" saveData="1">
    <textPr sourceFile="C:\Documents and Settings\Administrator\Dokumenter\Datakilder\L_MK_3m.dat" delimited="0" decimal="," thousands=".">
      <textFields count="3">
        <textField/>
        <textField position="7"/>
        <textField position="20"/>
      </textFields>
    </textPr>
  </connection>
  <connection id="9" name="L_MK_3m111" type="6" refreshedVersion="1" background="1" saveData="1">
    <textPr sourceFile="C:\Documents and Settings\Administrator\Dokumenter\Datakilder\L_MK_3m.dat" delimited="0" decimal="," thousands=".">
      <textFields count="3">
        <textField/>
        <textField position="7"/>
        <textField position="20"/>
      </textFields>
    </textPr>
  </connection>
  <connection id="10" name="L_MK_6m1" type="6" refreshedVersion="1" background="1" saveData="1">
    <textPr sourceFile="C:\Documents and Settings\Administrator\Dokumenter\Datakilder\L_MK_6m.dat" delimited="0" decimal="," thousands=".">
      <textFields count="3">
        <textField/>
        <textField position="7"/>
        <textField position="20"/>
      </textFields>
    </textPr>
  </connection>
  <connection id="11" name="L_MK_6m11" type="6" refreshedVersion="1" background="1" saveData="1">
    <textPr sourceFile="C:\Documents and Settings\Administrator\Dokumenter\Datakilder\L_MK_6m.dat" delimited="0" decimal="," thousands=".">
      <textFields count="3">
        <textField/>
        <textField position="7"/>
        <textField position="20"/>
      </textFields>
    </textPr>
  </connection>
  <connection id="12" name="L_MK_6m111" type="6" refreshedVersion="1" background="1" saveData="1">
    <textPr sourceFile="C:\Documents and Settings\Administrator\Dokumenter\Datakilder\L_MK_6m.dat" delimited="0" decimal="," thousands=".">
      <textFields count="3">
        <textField/>
        <textField position="7"/>
        <textField position="20"/>
      </textFields>
    </textPr>
  </connection>
  <connection id="13" name="L_S_3m1" type="6" refreshedVersion="1" background="1" saveData="1">
    <textPr sourceFile="C:\Documents and Settings\Administrator\Dokumenter\Datakilder\L_S_3m.dat" delimited="0" decimal="," thousands=".">
      <textFields count="3">
        <textField/>
        <textField position="7"/>
        <textField position="20"/>
      </textFields>
    </textPr>
  </connection>
  <connection id="14" name="L_S_3m11" type="6" refreshedVersion="1" background="1" saveData="1">
    <textPr sourceFile="C:\Documents and Settings\Administrator\Dokumenter\Datakilder\L_S_3m.dat" delimited="0" decimal="," thousands=".">
      <textFields count="3">
        <textField/>
        <textField position="7"/>
        <textField position="20"/>
      </textFields>
    </textPr>
  </connection>
  <connection id="15" name="L_S_3m111" type="6" refreshedVersion="1" background="1" saveData="1">
    <textPr sourceFile="C:\Documents and Settings\Administrator\Dokumenter\Datakilder\L_S_3m.dat" delimited="0" decimal="," thousands=".">
      <textFields count="3">
        <textField/>
        <textField position="7"/>
        <textField position="20"/>
      </textFields>
    </textPr>
  </connection>
  <connection id="16" name="L_S_6m1" type="6" refreshedVersion="1" background="1" saveData="1">
    <textPr sourceFile="C:\Documents and Settings\Administrator\Dokumenter\Datakilder\L_S_6m.dat" delimited="0" decimal="," thousands=".">
      <textFields count="3">
        <textField/>
        <textField position="7"/>
        <textField position="20"/>
      </textFields>
    </textPr>
  </connection>
  <connection id="17" name="L_S_6m11" type="6" refreshedVersion="1" background="1" saveData="1">
    <textPr sourceFile="C:\Documents and Settings\Administrator\Dokumenter\Datakilder\L_S_6m.dat" delimited="0" decimal="," thousands=".">
      <textFields count="3">
        <textField/>
        <textField position="7"/>
        <textField position="20"/>
      </textFields>
    </textPr>
  </connection>
  <connection id="18" name="L_S_6m111" type="6" refreshedVersion="1" background="1" saveData="1">
    <textPr sourceFile="C:\Documents and Settings\Administrator\Dokumenter\Datakilder\L_S_6m.dat" delimited="0" decimal="," thousands=".">
      <textFields count="3">
        <textField/>
        <textField position="7"/>
        <textField position="20"/>
      </textFields>
    </textPr>
  </connection>
  <connection id="19" name="RV_BN_3m1" type="6" refreshedVersion="1" background="1" saveData="1">
    <textPr sourceFile="C:\Documents and Settings\Administrator\Dokumenter\Datakilder\RV_BN_3m.dat" delimited="0" decimal="," thousands=".">
      <textFields count="3">
        <textField/>
        <textField position="7"/>
        <textField position="20"/>
      </textFields>
    </textPr>
  </connection>
  <connection id="20" name="RV_BN_3m11" type="6" refreshedVersion="1" background="1" saveData="1">
    <textPr sourceFile="C:\Documents and Settings\Administrator\Dokumenter\Datakilder\RV_BN_3m.dat" delimited="0" decimal="," thousands=".">
      <textFields count="3">
        <textField/>
        <textField position="7"/>
        <textField position="20"/>
      </textFields>
    </textPr>
  </connection>
  <connection id="21" name="RV_BN_3m111" type="6" refreshedVersion="1" background="1" saveData="1">
    <textPr sourceFile="C:\Documents and Settings\Administrator\Dokumenter\Datakilder\RV_BN_3m.dat" delimited="0" decimal="," thousands=".">
      <textFields count="3">
        <textField/>
        <textField position="7"/>
        <textField position="20"/>
      </textFields>
    </textPr>
  </connection>
  <connection id="22" name="RV_BN_6m1" type="6" refreshedVersion="1" background="1" saveData="1">
    <textPr sourceFile="C:\Documents and Settings\Administrator\Dokumenter\Datakilder\RV_BN_6m.dat" delimited="0" decimal="," thousands=".">
      <textFields count="3">
        <textField/>
        <textField position="7"/>
        <textField position="20"/>
      </textFields>
    </textPr>
  </connection>
  <connection id="23" name="RV_BN_6m11" type="6" refreshedVersion="1" background="1" saveData="1">
    <textPr sourceFile="C:\Documents and Settings\Administrator\Dokumenter\Datakilder\RV_BN_6m.dat" delimited="0" decimal="," thousands=".">
      <textFields count="3">
        <textField/>
        <textField position="7"/>
        <textField position="20"/>
      </textFields>
    </textPr>
  </connection>
  <connection id="24" name="RV_BN_6m111" type="6" refreshedVersion="1" background="1" saveData="1">
    <textPr sourceFile="C:\Documents and Settings\Administrator\Dokumenter\Datakilder\RV_BN_6m.dat" delimited="0" decimal="," thousands=".">
      <textFields count="3">
        <textField/>
        <textField position="7"/>
        <textField position="20"/>
      </textFields>
    </textPr>
  </connection>
  <connection id="25" name="RV_MK_3m1" type="6" refreshedVersion="1" background="1" saveData="1">
    <textPr sourceFile="C:\Documents and Settings\Administrator\Dokumenter\Datakilder\RV_MK_3m.dat" delimited="0" decimal="," thousands=".">
      <textFields count="3">
        <textField/>
        <textField position="7"/>
        <textField position="20"/>
      </textFields>
    </textPr>
  </connection>
  <connection id="26" name="RV_MK_3m11" type="6" refreshedVersion="1" background="1" saveData="1">
    <textPr sourceFile="C:\Documents and Settings\Administrator\Dokumenter\Datakilder\RV_MK_3m.dat" delimited="0" decimal="," thousands=".">
      <textFields count="3">
        <textField/>
        <textField position="7"/>
        <textField position="20"/>
      </textFields>
    </textPr>
  </connection>
  <connection id="27" name="RV_MK_3m111" type="6" refreshedVersion="1" background="1" saveData="1">
    <textPr sourceFile="C:\Documents and Settings\Administrator\Dokumenter\Datakilder\RV_MK_3m.dat" delimited="0" decimal="," thousands=".">
      <textFields count="3">
        <textField/>
        <textField position="7"/>
        <textField position="20"/>
      </textFields>
    </textPr>
  </connection>
  <connection id="28" name="RV_MK_6m1" type="6" refreshedVersion="1" background="1" saveData="1">
    <textPr sourceFile="C:\Documents and Settings\Administrator\Dokumenter\Datakilder\RV_MK_6m.dat" delimited="0" decimal="," thousands=".">
      <textFields count="3">
        <textField/>
        <textField position="7"/>
        <textField position="20"/>
      </textFields>
    </textPr>
  </connection>
  <connection id="29" name="RV_MK_6m11" type="6" refreshedVersion="1" background="1" saveData="1">
    <textPr sourceFile="C:\Documents and Settings\Administrator\Dokumenter\Datakilder\RV_MK_6m.dat" delimited="0" decimal="," thousands=".">
      <textFields count="3">
        <textField/>
        <textField position="7"/>
        <textField position="20"/>
      </textFields>
    </textPr>
  </connection>
  <connection id="30" name="RV_MK_6m111" type="6" refreshedVersion="1" background="1" saveData="1">
    <textPr sourceFile="C:\Documents and Settings\Administrator\Dokumenter\Datakilder\RV_MK_6m.dat" delimited="0" decimal="," thousands=".">
      <textFields count="3">
        <textField/>
        <textField position="7"/>
        <textField position="20"/>
      </textFields>
    </textPr>
  </connection>
  <connection id="31" name="RV_S_3m1" type="6" refreshedVersion="1" background="1" saveData="1">
    <textPr sourceFile="C:\Documents and Settings\Administrator\Dokumenter\Datakilder\RV_S_3m.dat" delimited="0" decimal="," thousands=".">
      <textFields count="3">
        <textField/>
        <textField position="7"/>
        <textField position="20"/>
      </textFields>
    </textPr>
  </connection>
  <connection id="32" name="RV_S_3m11" type="6" refreshedVersion="1" background="1" saveData="1">
    <textPr sourceFile="C:\Documents and Settings\Administrator\Dokumenter\Datakilder\RV_S_3m.dat" delimited="0" decimal="," thousands=".">
      <textFields count="3">
        <textField/>
        <textField position="7"/>
        <textField position="20"/>
      </textFields>
    </textPr>
  </connection>
  <connection id="33" name="RV_S_3m111" type="6" refreshedVersion="1" background="1" saveData="1">
    <textPr sourceFile="C:\Documents and Settings\Administrator\Dokumenter\Datakilder\RV_S_3m.dat" delimited="0" decimal="," thousands=".">
      <textFields count="3">
        <textField/>
        <textField position="7"/>
        <textField position="20"/>
      </textFields>
    </textPr>
  </connection>
  <connection id="34" name="RV_S_6m1" type="6" refreshedVersion="1" background="1" saveData="1">
    <textPr sourceFile="C:\Documents and Settings\Administrator\Dokumenter\Datakilder\RV_S_6m.dat" delimited="0" decimal="," thousands=".">
      <textFields count="3">
        <textField/>
        <textField position="7"/>
        <textField position="20"/>
      </textFields>
    </textPr>
  </connection>
  <connection id="35" name="RV_S_6m11" type="6" refreshedVersion="1" background="1" saveData="1">
    <textPr sourceFile="C:\Documents and Settings\Administrator\Dokumenter\Datakilder\RV_S_6m.dat" delimited="0" decimal="," thousands=".">
      <textFields count="3">
        <textField/>
        <textField position="7"/>
        <textField position="20"/>
      </textFields>
    </textPr>
  </connection>
  <connection id="36" name="RV_S_6m111" type="6" refreshedVersion="1" background="1" saveData="1">
    <textPr sourceFile="C:\Documents and Settings\Administrator\Dokumenter\Datakilder\RV_S_6m.dat" delimited="0" decimal="," thousands=".">
      <textFields count="3">
        <textField/>
        <textField position="7"/>
        <textField position="20"/>
      </textFields>
    </textPr>
  </connection>
  <connection id="37" name="S_BN_3m1" type="6" refreshedVersion="1" background="1" saveData="1">
    <textPr sourceFile="C:\Documents and Settings\Administrator\Dokumenter\Datakilder\S_BN_3m.dat" delimited="0" decimal="," thousands=".">
      <textFields count="3">
        <textField/>
        <textField position="7"/>
        <textField position="22"/>
      </textFields>
    </textPr>
  </connection>
  <connection id="38" name="S_BN_3m11" type="6" refreshedVersion="1" background="1" saveData="1">
    <textPr sourceFile="C:\Documents and Settings\Administrator\Dokumenter\Datakilder\S_BN_3m.dat" delimited="0" decimal="," thousands=".">
      <textFields count="3">
        <textField/>
        <textField position="7"/>
        <textField position="22"/>
      </textFields>
    </textPr>
  </connection>
  <connection id="39" name="S_BN_3m111" type="6" refreshedVersion="1" background="1" saveData="1">
    <textPr sourceFile="C:\Documents and Settings\Administrator\Dokumenter\Datakilder\S_BN_3m.dat" delimited="0" decimal="," thousands=".">
      <textFields count="3">
        <textField/>
        <textField position="7"/>
        <textField position="22"/>
      </textFields>
    </textPr>
  </connection>
  <connection id="40" name="S_BN_6m1" type="6" refreshedVersion="1" background="1" saveData="1">
    <textPr sourceFile="C:\Documents and Settings\Administrator\Dokumenter\Datakilder\S_BN_6m.dat" delimited="0" decimal="," thousands=".">
      <textFields count="3">
        <textField/>
        <textField position="7"/>
        <textField position="20"/>
      </textFields>
    </textPr>
  </connection>
  <connection id="41" name="S_BN_6m11" type="6" refreshedVersion="1" background="1" saveData="1">
    <textPr sourceFile="C:\Documents and Settings\Administrator\Dokumenter\Datakilder\S_BN_6m.dat" delimited="0" decimal="," thousands=".">
      <textFields count="3">
        <textField/>
        <textField position="7"/>
        <textField position="20"/>
      </textFields>
    </textPr>
  </connection>
  <connection id="42" name="S_BN_6m111" type="6" refreshedVersion="1" background="1" saveData="1">
    <textPr sourceFile="C:\Documents and Settings\Administrator\Dokumenter\Datakilder\S_BN_6m.dat" delimited="0" decimal="," thousands=".">
      <textFields count="3">
        <textField/>
        <textField position="7"/>
        <textField position="20"/>
      </textFields>
    </textPr>
  </connection>
  <connection id="43" name="S_MK_3m1" type="6" refreshedVersion="1" background="1" saveData="1">
    <textPr sourceFile="C:\Documents and Settings\Administrator\Dokumenter\Datakilder\S_MK_3m.dat" delimited="0" decimal="," thousands=".">
      <textFields count="3">
        <textField/>
        <textField position="7"/>
        <textField position="22"/>
      </textFields>
    </textPr>
  </connection>
  <connection id="44" name="S_MK_3m11" type="6" refreshedVersion="1" background="1" saveData="1">
    <textPr sourceFile="C:\Documents and Settings\Administrator\Dokumenter\Datakilder\S_MK_3m.dat" delimited="0" decimal="," thousands=".">
      <textFields count="3">
        <textField/>
        <textField position="7"/>
        <textField position="22"/>
      </textFields>
    </textPr>
  </connection>
  <connection id="45" name="S_MK_3m111" type="6" refreshedVersion="1" background="1" saveData="1">
    <textPr sourceFile="C:\Documents and Settings\Administrator\Dokumenter\Datakilder\S_MK_3m.dat" delimited="0" decimal="," thousands=".">
      <textFields count="3">
        <textField/>
        <textField position="7"/>
        <textField position="22"/>
      </textFields>
    </textPr>
  </connection>
  <connection id="46" name="S_MK_6m1" type="6" refreshedVersion="1" background="1" saveData="1">
    <textPr sourceFile="C:\Documents and Settings\Administrator\Dokumenter\Datakilder\S_MK_6m.dat" delimited="0" decimal="," thousands=".">
      <textFields count="3">
        <textField/>
        <textField position="7"/>
        <textField position="20"/>
      </textFields>
    </textPr>
  </connection>
  <connection id="47" name="S_MK_6m11" type="6" refreshedVersion="1" background="1" saveData="1">
    <textPr sourceFile="C:\Documents and Settings\Administrator\Dokumenter\Datakilder\S_MK_6m.dat" delimited="0" decimal="," thousands=".">
      <textFields count="3">
        <textField/>
        <textField position="7"/>
        <textField position="20"/>
      </textFields>
    </textPr>
  </connection>
  <connection id="48" name="S_MK_6m111" type="6" refreshedVersion="1" background="1" saveData="1">
    <textPr sourceFile="C:\Documents and Settings\Administrator\Dokumenter\Datakilder\S_MK_6m.dat" delimited="0" decimal="," thousands=".">
      <textFields count="3">
        <textField/>
        <textField position="7"/>
        <textField position="20"/>
      </textFields>
    </textPr>
  </connection>
  <connection id="49" name="S_S_3m1" type="6" refreshedVersion="1" background="1" saveData="1">
    <textPr sourceFile="C:\Documents and Settings\Administrator\Dokumenter\Datakilder\S_S_3m.dat" delimited="0" decimal="," thousands=".">
      <textFields count="3">
        <textField/>
        <textField position="7"/>
        <textField position="20"/>
      </textFields>
    </textPr>
  </connection>
  <connection id="50" name="S_S_3m11" type="6" refreshedVersion="1" background="1" saveData="1">
    <textPr sourceFile="C:\Documents and Settings\Administrator\Dokumenter\Datakilder\S_S_3m.dat" delimited="0" decimal="," thousands=".">
      <textFields count="3">
        <textField/>
        <textField position="7"/>
        <textField position="20"/>
      </textFields>
    </textPr>
  </connection>
  <connection id="51" name="S_S_3m111" type="6" refreshedVersion="1" background="1" saveData="1">
    <textPr sourceFile="C:\Documents and Settings\Administrator\Dokumenter\Datakilder\S_S_3m.dat" delimited="0" decimal="," thousands=".">
      <textFields count="3">
        <textField/>
        <textField position="7"/>
        <textField position="20"/>
      </textFields>
    </textPr>
  </connection>
  <connection id="52" name="S_S_6m1" type="6" refreshedVersion="1" background="1" saveData="1">
    <textPr sourceFile="C:\Documents and Settings\Administrator\Dokumenter\Datakilder\S_S_6m.dat" delimited="0" decimal="," thousands=".">
      <textFields count="3">
        <textField/>
        <textField position="7"/>
        <textField position="20"/>
      </textFields>
    </textPr>
  </connection>
  <connection id="53" name="S_S_6m11" type="6" refreshedVersion="1" background="1" saveData="1">
    <textPr sourceFile="C:\Documents and Settings\Administrator\Dokumenter\Datakilder\S_S_6m.dat" delimited="0" decimal="," thousands=".">
      <textFields count="3">
        <textField/>
        <textField position="7"/>
        <textField position="20"/>
      </textFields>
    </textPr>
  </connection>
  <connection id="54" name="S_S_6m111" type="6" refreshedVersion="1" background="1" saveData="1">
    <textPr sourceFile="C:\Documents and Settings\Administrator\Dokumenter\Datakilder\S_S_6m.dat" delimited="0" decimal="," thousands=".">
      <textFields count="3">
        <textField/>
        <textField position="7"/>
        <textField position="20"/>
      </textFields>
    </textPr>
  </connection>
</connections>
</file>

<file path=xl/sharedStrings.xml><?xml version="1.0" encoding="utf-8"?>
<sst xmlns="http://schemas.openxmlformats.org/spreadsheetml/2006/main" count="364" uniqueCount="130">
  <si>
    <t>3 meter</t>
  </si>
  <si>
    <t>Opland:</t>
  </si>
  <si>
    <t>ringe vegetation (RV)</t>
  </si>
  <si>
    <t>landbrugsland (L)</t>
  </si>
  <si>
    <t>skov (S)</t>
  </si>
  <si>
    <t>Natur:</t>
  </si>
  <si>
    <t>blandet natur (BN)</t>
  </si>
  <si>
    <t>middel krat (MK)</t>
  </si>
  <si>
    <t>kildeafstand, nedrundet, X1</t>
  </si>
  <si>
    <t>deposition, d1</t>
  </si>
  <si>
    <t>deposition, hældning, d2</t>
  </si>
  <si>
    <t>meter</t>
  </si>
  <si>
    <t>kg/ha</t>
  </si>
  <si>
    <t>kg/ha/meter</t>
  </si>
  <si>
    <t>6 meter</t>
  </si>
  <si>
    <t>Middelvind [m/s]</t>
  </si>
  <si>
    <t>"skilleværdi"</t>
  </si>
  <si>
    <t>Vindkorrektion</t>
  </si>
  <si>
    <t>Vindfrekvens</t>
  </si>
  <si>
    <t>Middelhastighed</t>
  </si>
  <si>
    <t>Station</t>
  </si>
  <si>
    <t>Kommune</t>
  </si>
  <si>
    <t>Albertslund</t>
  </si>
  <si>
    <t>FSN Værløse</t>
  </si>
  <si>
    <t>Allerød</t>
  </si>
  <si>
    <t>Assens</t>
  </si>
  <si>
    <t>Odense Lufthavn</t>
  </si>
  <si>
    <t>Ballerup</t>
  </si>
  <si>
    <t>Billund</t>
  </si>
  <si>
    <t>Karup</t>
  </si>
  <si>
    <t>Bornholm</t>
  </si>
  <si>
    <t>Bornholms Lufthavn</t>
  </si>
  <si>
    <t>Brøndby</t>
  </si>
  <si>
    <t>Brønderslev-Dronninglund</t>
  </si>
  <si>
    <t>Ålborg Lufthavn</t>
  </si>
  <si>
    <t>Dragør</t>
  </si>
  <si>
    <t>Egedal</t>
  </si>
  <si>
    <t>Esbjerg</t>
  </si>
  <si>
    <t>Skrydstrup</t>
  </si>
  <si>
    <t>Fanø</t>
  </si>
  <si>
    <t>Favrskov</t>
  </si>
  <si>
    <t>Tirstrup</t>
  </si>
  <si>
    <t>Faxe</t>
  </si>
  <si>
    <t>Flakkebjerg</t>
  </si>
  <si>
    <t>Fredensborg</t>
  </si>
  <si>
    <t>Fredericia</t>
  </si>
  <si>
    <t>Frederiksberg</t>
  </si>
  <si>
    <t>Frederikshavn</t>
  </si>
  <si>
    <t>Frederikssund</t>
  </si>
  <si>
    <t>Frederiksværk-Hundested</t>
  </si>
  <si>
    <t>Furesø</t>
  </si>
  <si>
    <t>Faaborg-Midtfyn</t>
  </si>
  <si>
    <t>Gentofte</t>
  </si>
  <si>
    <t>Gladsaxe</t>
  </si>
  <si>
    <t>Glostrup</t>
  </si>
  <si>
    <t>Greve</t>
  </si>
  <si>
    <t>Gribskov</t>
  </si>
  <si>
    <t>Guldborgsund</t>
  </si>
  <si>
    <t>Abed</t>
  </si>
  <si>
    <t>Haderslev</t>
  </si>
  <si>
    <t>Hedensted</t>
  </si>
  <si>
    <t>Helsingør</t>
  </si>
  <si>
    <t>Herlev</t>
  </si>
  <si>
    <t>Herning</t>
  </si>
  <si>
    <t>Hillerød</t>
  </si>
  <si>
    <t>Hjørring</t>
  </si>
  <si>
    <t>Holbæk</t>
  </si>
  <si>
    <t>Holstebro</t>
  </si>
  <si>
    <t>Horsens</t>
  </si>
  <si>
    <t>Hvidovre</t>
  </si>
  <si>
    <t>Høje-Taastrup</t>
  </si>
  <si>
    <t>Hørsholm</t>
  </si>
  <si>
    <t>Ikast-Brande</t>
  </si>
  <si>
    <t>Ishøj</t>
  </si>
  <si>
    <t>Jammerbugt</t>
  </si>
  <si>
    <t>Kalundborg</t>
  </si>
  <si>
    <t>Kerteminde</t>
  </si>
  <si>
    <t>Kolding</t>
  </si>
  <si>
    <t>København</t>
  </si>
  <si>
    <t>Køge</t>
  </si>
  <si>
    <t>Langeland</t>
  </si>
  <si>
    <t>Lejre</t>
  </si>
  <si>
    <t>Lemvig</t>
  </si>
  <si>
    <t>Lolland</t>
  </si>
  <si>
    <t>Lyngby-Taarbæk</t>
  </si>
  <si>
    <t>Læsø</t>
  </si>
  <si>
    <t>Mariagerfjord</t>
  </si>
  <si>
    <t>Middelfart</t>
  </si>
  <si>
    <t>Morsø</t>
  </si>
  <si>
    <t>Norddjurs</t>
  </si>
  <si>
    <t>Nordfyn</t>
  </si>
  <si>
    <t>Nyborg</t>
  </si>
  <si>
    <t>Næstved</t>
  </si>
  <si>
    <t>Odder</t>
  </si>
  <si>
    <t>Odense</t>
  </si>
  <si>
    <t>Odsherred</t>
  </si>
  <si>
    <t>Randers</t>
  </si>
  <si>
    <t>Rebild</t>
  </si>
  <si>
    <t>Ringkøbing-Skjern</t>
  </si>
  <si>
    <t>Ringsted</t>
  </si>
  <si>
    <t>Roskilde</t>
  </si>
  <si>
    <t>Rudersdal</t>
  </si>
  <si>
    <t>Rødovre</t>
  </si>
  <si>
    <t>Samsø</t>
  </si>
  <si>
    <t>Silkeborg</t>
  </si>
  <si>
    <t>Skanderborg</t>
  </si>
  <si>
    <t>Skive</t>
  </si>
  <si>
    <t>Slagelse</t>
  </si>
  <si>
    <t>Solrød</t>
  </si>
  <si>
    <t>Sorø</t>
  </si>
  <si>
    <t>Stevns</t>
  </si>
  <si>
    <t>Struer</t>
  </si>
  <si>
    <t>Svendborg</t>
  </si>
  <si>
    <t>Syddjurs</t>
  </si>
  <si>
    <t>Sønderborg</t>
  </si>
  <si>
    <t>Thisted</t>
  </si>
  <si>
    <t>Tønder</t>
  </si>
  <si>
    <t>Tårnby</t>
  </si>
  <si>
    <t>Vallensbæk</t>
  </si>
  <si>
    <t>Varde</t>
  </si>
  <si>
    <t>Vejen</t>
  </si>
  <si>
    <t>Vejle</t>
  </si>
  <si>
    <t>Vesthimmerland</t>
  </si>
  <si>
    <t>Viborg</t>
  </si>
  <si>
    <t>Vordingborg</t>
  </si>
  <si>
    <t>Ærø</t>
  </si>
  <si>
    <t>Aabenraa</t>
  </si>
  <si>
    <t>Aalborg</t>
  </si>
  <si>
    <t>Århus</t>
  </si>
  <si>
    <t>Grunddata</t>
  </si>
</sst>
</file>

<file path=xl/styles.xml><?xml version="1.0" encoding="utf-8"?>
<styleSheet xmlns="http://schemas.openxmlformats.org/spreadsheetml/2006/main">
  <numFmts count="3">
    <numFmt numFmtId="164" formatCode="0.000000"/>
    <numFmt numFmtId="165" formatCode="0.0"/>
    <numFmt numFmtId="166" formatCode="0.0000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8"/>
      <color indexed="81"/>
      <name val="Tahoma"/>
      <family val="2"/>
    </font>
    <font>
      <sz val="10"/>
      <color rgb="FF00B050"/>
      <name val="Arial"/>
      <family val="2"/>
    </font>
    <font>
      <sz val="10"/>
      <name val="Times New Roman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8" fillId="0" borderId="0"/>
  </cellStyleXfs>
  <cellXfs count="59">
    <xf numFmtId="0" fontId="0" fillId="0" borderId="0" xfId="0"/>
    <xf numFmtId="0" fontId="1" fillId="0" borderId="0" xfId="1"/>
    <xf numFmtId="0" fontId="2" fillId="0" borderId="0" xfId="2" applyFont="1"/>
    <xf numFmtId="0" fontId="3" fillId="0" borderId="2" xfId="1" applyFont="1" applyBorder="1"/>
    <xf numFmtId="0" fontId="3" fillId="0" borderId="0" xfId="1" applyFont="1"/>
    <xf numFmtId="0" fontId="1" fillId="0" borderId="3" xfId="1" applyFont="1" applyBorder="1"/>
    <xf numFmtId="0" fontId="1" fillId="0" borderId="0" xfId="3"/>
    <xf numFmtId="0" fontId="3" fillId="0" borderId="2" xfId="1" applyFont="1" applyBorder="1" applyAlignment="1">
      <alignment horizontal="center"/>
    </xf>
    <xf numFmtId="0" fontId="1" fillId="0" borderId="2" xfId="3" applyBorder="1"/>
    <xf numFmtId="0" fontId="1" fillId="0" borderId="2" xfId="3" applyFont="1" applyBorder="1"/>
    <xf numFmtId="165" fontId="5" fillId="0" borderId="3" xfId="4" applyNumberFormat="1" applyFont="1" applyBorder="1"/>
    <xf numFmtId="0" fontId="5" fillId="0" borderId="3" xfId="5" applyFont="1" applyBorder="1"/>
    <xf numFmtId="2" fontId="5" fillId="0" borderId="3" xfId="4" applyNumberFormat="1" applyFont="1" applyBorder="1"/>
    <xf numFmtId="165" fontId="5" fillId="0" borderId="5" xfId="4" applyNumberFormat="1" applyFont="1" applyBorder="1"/>
    <xf numFmtId="166" fontId="5" fillId="0" borderId="5" xfId="3" applyNumberFormat="1" applyFont="1" applyBorder="1"/>
    <xf numFmtId="2" fontId="5" fillId="0" borderId="5" xfId="4" applyNumberFormat="1" applyFont="1" applyBorder="1"/>
    <xf numFmtId="165" fontId="5" fillId="0" borderId="4" xfId="4" applyNumberFormat="1" applyFont="1" applyBorder="1"/>
    <xf numFmtId="166" fontId="5" fillId="0" borderId="4" xfId="3" applyNumberFormat="1" applyFont="1" applyBorder="1"/>
    <xf numFmtId="2" fontId="5" fillId="0" borderId="4" xfId="4" applyNumberFormat="1" applyFont="1" applyBorder="1"/>
    <xf numFmtId="165" fontId="1" fillId="0" borderId="0" xfId="3" applyNumberFormat="1"/>
    <xf numFmtId="2" fontId="1" fillId="0" borderId="0" xfId="3" applyNumberFormat="1"/>
    <xf numFmtId="166" fontId="1" fillId="0" borderId="3" xfId="3" applyNumberFormat="1" applyBorder="1"/>
    <xf numFmtId="166" fontId="1" fillId="0" borderId="5" xfId="3" applyNumberFormat="1" applyBorder="1"/>
    <xf numFmtId="166" fontId="1" fillId="0" borderId="4" xfId="3" applyNumberFormat="1" applyBorder="1"/>
    <xf numFmtId="0" fontId="2" fillId="0" borderId="0" xfId="3" applyFont="1"/>
    <xf numFmtId="0" fontId="1" fillId="0" borderId="0" xfId="2"/>
    <xf numFmtId="0" fontId="1" fillId="0" borderId="3" xfId="2" applyBorder="1" applyAlignment="1">
      <alignment horizontal="center" vertical="center"/>
    </xf>
    <xf numFmtId="0" fontId="1" fillId="0" borderId="3" xfId="2" applyFont="1" applyBorder="1"/>
    <xf numFmtId="0" fontId="3" fillId="0" borderId="5" xfId="2" applyFont="1" applyBorder="1" applyAlignment="1">
      <alignment horizontal="left" vertical="center"/>
    </xf>
    <xf numFmtId="0" fontId="3" fillId="0" borderId="2" xfId="5" applyFont="1" applyBorder="1" applyAlignment="1">
      <alignment horizontal="center" vertical="top" wrapText="1"/>
    </xf>
    <xf numFmtId="0" fontId="1" fillId="0" borderId="5" xfId="2" applyBorder="1"/>
    <xf numFmtId="0" fontId="2" fillId="0" borderId="5" xfId="2" applyFont="1" applyBorder="1" applyAlignment="1">
      <alignment horizontal="left" vertical="center"/>
    </xf>
    <xf numFmtId="0" fontId="3" fillId="0" borderId="1" xfId="5" applyFont="1" applyBorder="1" applyAlignment="1">
      <alignment horizontal="center" vertical="top" wrapText="1"/>
    </xf>
    <xf numFmtId="0" fontId="3" fillId="0" borderId="9" xfId="5" applyFont="1" applyBorder="1" applyAlignment="1">
      <alignment horizontal="center" vertical="top" wrapText="1"/>
    </xf>
    <xf numFmtId="0" fontId="3" fillId="0" borderId="6" xfId="5" applyFont="1" applyBorder="1" applyAlignment="1">
      <alignment horizontal="center" vertical="top" wrapText="1"/>
    </xf>
    <xf numFmtId="0" fontId="1" fillId="0" borderId="4" xfId="2" applyBorder="1"/>
    <xf numFmtId="0" fontId="1" fillId="0" borderId="2" xfId="2" applyFont="1" applyBorder="1"/>
    <xf numFmtId="0" fontId="1" fillId="0" borderId="2" xfId="2" applyBorder="1"/>
    <xf numFmtId="0" fontId="3" fillId="0" borderId="2" xfId="2" applyFont="1" applyBorder="1"/>
    <xf numFmtId="0" fontId="1" fillId="0" borderId="0" xfId="1" applyFont="1"/>
    <xf numFmtId="0" fontId="1" fillId="0" borderId="4" xfId="1" applyFont="1" applyBorder="1"/>
    <xf numFmtId="0" fontId="7" fillId="0" borderId="0" xfId="1" applyFont="1"/>
    <xf numFmtId="0" fontId="10" fillId="0" borderId="0" xfId="1" applyFont="1"/>
    <xf numFmtId="0" fontId="9" fillId="0" borderId="0" xfId="1" applyFont="1"/>
    <xf numFmtId="164" fontId="1" fillId="0" borderId="4" xfId="1" applyNumberFormat="1" applyFont="1" applyBorder="1"/>
    <xf numFmtId="0" fontId="1" fillId="0" borderId="3" xfId="6" applyFont="1" applyBorder="1"/>
    <xf numFmtId="164" fontId="11" fillId="0" borderId="3" xfId="6" applyNumberFormat="1" applyFont="1" applyBorder="1"/>
    <xf numFmtId="0" fontId="1" fillId="0" borderId="5" xfId="6" applyFont="1" applyBorder="1"/>
    <xf numFmtId="164" fontId="11" fillId="0" borderId="5" xfId="6" applyNumberFormat="1" applyFont="1" applyBorder="1"/>
    <xf numFmtId="0" fontId="3" fillId="0" borderId="2" xfId="1" applyFont="1" applyBorder="1" applyAlignment="1">
      <alignment horizontal="center"/>
    </xf>
    <xf numFmtId="0" fontId="3" fillId="0" borderId="1" xfId="3" applyFont="1" applyBorder="1" applyAlignment="1">
      <alignment horizontal="center" vertical="center"/>
    </xf>
    <xf numFmtId="0" fontId="3" fillId="0" borderId="6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165" fontId="3" fillId="0" borderId="1" xfId="3" applyNumberFormat="1" applyFont="1" applyBorder="1" applyAlignment="1">
      <alignment horizontal="center" vertical="center"/>
    </xf>
    <xf numFmtId="165" fontId="3" fillId="0" borderId="6" xfId="3" applyNumberFormat="1" applyFont="1" applyBorder="1" applyAlignment="1">
      <alignment horizontal="center" vertical="center"/>
    </xf>
    <xf numFmtId="165" fontId="3" fillId="0" borderId="7" xfId="3" applyNumberFormat="1" applyFont="1" applyBorder="1" applyAlignment="1">
      <alignment horizontal="center" vertical="center"/>
    </xf>
    <xf numFmtId="165" fontId="3" fillId="0" borderId="8" xfId="3" applyNumberFormat="1" applyFont="1" applyBorder="1" applyAlignment="1">
      <alignment horizontal="center" vertical="center"/>
    </xf>
    <xf numFmtId="0" fontId="1" fillId="0" borderId="2" xfId="2" applyBorder="1" applyAlignment="1">
      <alignment horizontal="center"/>
    </xf>
  </cellXfs>
  <cellStyles count="7">
    <cellStyle name="Normal" xfId="0" builtinId="0"/>
    <cellStyle name="Normal 2" xfId="4"/>
    <cellStyle name="Normal 3" xfId="6"/>
    <cellStyle name="Normal_Data fra DMU" xfId="1"/>
    <cellStyle name="Normal_NH3DEPOStrin123" xfId="5"/>
    <cellStyle name="Normal_Vindkorrektion" xfId="3"/>
    <cellStyle name="Normal_Vindrosedata 62 stationer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L_MK_6m" connectionId="10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L_S_6m" connectionId="16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_MK_3m_1" connectionId="44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_BN_3m_2" connectionId="39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RV_MK_3m" connectionId="25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RV_MK_6m_2" connectionId="30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RV_BN_6m_2" connectionId="24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RV_S_6m" connectionId="34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RV_S_3m_1" connectionId="32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L_MK_3m" connectionId="7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RV_BN_3m_1" connectionId="20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RV_MK_3m_1" connectionId="26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_S_6m_1" connectionId="53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L_MK_6m_2" connectionId="12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_BN_3m" connectionId="37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RV_MK_6m" connectionId="28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_BN_3m_1" connectionId="38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L_S_3m_2" connectionId="15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RV_BN_3m" connectionId="19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L_S_6m_2" connectionId="18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L_MK_3m_3" connectionId="9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L_BN_3m_2" connectionId="3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RV_MK_6m_1" connectionId="29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L_BN_6m_2" connectionId="6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L_S_3m" connectionId="13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_MK_6m_2" connectionId="48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L_MK_6m_1" connectionId="11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L_BN_6m_1" connectionId="5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_MK_6m_1" connectionId="47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RV_S_6m_1" connectionId="35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RV_MK_3m_2" connectionId="27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_S_6m" connectionId="52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RV_BN_3m_2" connectionId="2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V_BN_6m" connectionId="22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_MK_6m" connectionId="46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_BN_6m" connectionId="40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_S_6m_2" connectionId="54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_MK_3m_2" connectionId="45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_BN_6m_1" connectionId="41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RV_S_6m_2" connectionId="36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L_S_6m_1" connectionId="17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L_BN_6m" connectionId="4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L_S_3m_1" connectionId="14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L_BN_3m" connectionId="1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_BN_6m_2" connectionId="42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_S_3m_1" connectionId="50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_S_3m" connectionId="49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_MK_3m" connectionId="43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_S_3m_2" connectionId="51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RV_S_3m_2" connectionId="33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RV_BN_6m_1" connectionId="23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L_MK_3m_2" connectionId="8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RV_S_3m" connectionId="31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L_BN_3m_1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12.xml"/><Relationship Id="rId18" Type="http://schemas.openxmlformats.org/officeDocument/2006/relationships/queryTable" Target="../queryTables/queryTable17.xml"/><Relationship Id="rId26" Type="http://schemas.openxmlformats.org/officeDocument/2006/relationships/queryTable" Target="../queryTables/queryTable25.xml"/><Relationship Id="rId39" Type="http://schemas.openxmlformats.org/officeDocument/2006/relationships/queryTable" Target="../queryTables/queryTable38.xml"/><Relationship Id="rId21" Type="http://schemas.openxmlformats.org/officeDocument/2006/relationships/queryTable" Target="../queryTables/queryTable20.xml"/><Relationship Id="rId34" Type="http://schemas.openxmlformats.org/officeDocument/2006/relationships/queryTable" Target="../queryTables/queryTable33.xml"/><Relationship Id="rId42" Type="http://schemas.openxmlformats.org/officeDocument/2006/relationships/queryTable" Target="../queryTables/queryTable41.xml"/><Relationship Id="rId47" Type="http://schemas.openxmlformats.org/officeDocument/2006/relationships/queryTable" Target="../queryTables/queryTable46.xml"/><Relationship Id="rId50" Type="http://schemas.openxmlformats.org/officeDocument/2006/relationships/queryTable" Target="../queryTables/queryTable49.xml"/><Relationship Id="rId55" Type="http://schemas.openxmlformats.org/officeDocument/2006/relationships/queryTable" Target="../queryTables/queryTable54.xml"/><Relationship Id="rId7" Type="http://schemas.openxmlformats.org/officeDocument/2006/relationships/queryTable" Target="../queryTables/queryTable6.xml"/><Relationship Id="rId12" Type="http://schemas.openxmlformats.org/officeDocument/2006/relationships/queryTable" Target="../queryTables/queryTable11.xml"/><Relationship Id="rId17" Type="http://schemas.openxmlformats.org/officeDocument/2006/relationships/queryTable" Target="../queryTables/queryTable16.xml"/><Relationship Id="rId25" Type="http://schemas.openxmlformats.org/officeDocument/2006/relationships/queryTable" Target="../queryTables/queryTable24.xml"/><Relationship Id="rId33" Type="http://schemas.openxmlformats.org/officeDocument/2006/relationships/queryTable" Target="../queryTables/queryTable32.xml"/><Relationship Id="rId38" Type="http://schemas.openxmlformats.org/officeDocument/2006/relationships/queryTable" Target="../queryTables/queryTable37.xml"/><Relationship Id="rId46" Type="http://schemas.openxmlformats.org/officeDocument/2006/relationships/queryTable" Target="../queryTables/queryTable45.xml"/><Relationship Id="rId2" Type="http://schemas.openxmlformats.org/officeDocument/2006/relationships/queryTable" Target="../queryTables/queryTable1.xml"/><Relationship Id="rId16" Type="http://schemas.openxmlformats.org/officeDocument/2006/relationships/queryTable" Target="../queryTables/queryTable15.xml"/><Relationship Id="rId20" Type="http://schemas.openxmlformats.org/officeDocument/2006/relationships/queryTable" Target="../queryTables/queryTable19.xml"/><Relationship Id="rId29" Type="http://schemas.openxmlformats.org/officeDocument/2006/relationships/queryTable" Target="../queryTables/queryTable28.xml"/><Relationship Id="rId41" Type="http://schemas.openxmlformats.org/officeDocument/2006/relationships/queryTable" Target="../queryTables/queryTable40.xml"/><Relationship Id="rId54" Type="http://schemas.openxmlformats.org/officeDocument/2006/relationships/queryTable" Target="../queryTables/queryTable53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5.xml"/><Relationship Id="rId11" Type="http://schemas.openxmlformats.org/officeDocument/2006/relationships/queryTable" Target="../queryTables/queryTable10.xml"/><Relationship Id="rId24" Type="http://schemas.openxmlformats.org/officeDocument/2006/relationships/queryTable" Target="../queryTables/queryTable23.xml"/><Relationship Id="rId32" Type="http://schemas.openxmlformats.org/officeDocument/2006/relationships/queryTable" Target="../queryTables/queryTable31.xml"/><Relationship Id="rId37" Type="http://schemas.openxmlformats.org/officeDocument/2006/relationships/queryTable" Target="../queryTables/queryTable36.xml"/><Relationship Id="rId40" Type="http://schemas.openxmlformats.org/officeDocument/2006/relationships/queryTable" Target="../queryTables/queryTable39.xml"/><Relationship Id="rId45" Type="http://schemas.openxmlformats.org/officeDocument/2006/relationships/queryTable" Target="../queryTables/queryTable44.xml"/><Relationship Id="rId53" Type="http://schemas.openxmlformats.org/officeDocument/2006/relationships/queryTable" Target="../queryTables/queryTable52.xml"/><Relationship Id="rId5" Type="http://schemas.openxmlformats.org/officeDocument/2006/relationships/queryTable" Target="../queryTables/queryTable4.xml"/><Relationship Id="rId15" Type="http://schemas.openxmlformats.org/officeDocument/2006/relationships/queryTable" Target="../queryTables/queryTable14.xml"/><Relationship Id="rId23" Type="http://schemas.openxmlformats.org/officeDocument/2006/relationships/queryTable" Target="../queryTables/queryTable22.xml"/><Relationship Id="rId28" Type="http://schemas.openxmlformats.org/officeDocument/2006/relationships/queryTable" Target="../queryTables/queryTable27.xml"/><Relationship Id="rId36" Type="http://schemas.openxmlformats.org/officeDocument/2006/relationships/queryTable" Target="../queryTables/queryTable35.xml"/><Relationship Id="rId49" Type="http://schemas.openxmlformats.org/officeDocument/2006/relationships/queryTable" Target="../queryTables/queryTable48.xml"/><Relationship Id="rId10" Type="http://schemas.openxmlformats.org/officeDocument/2006/relationships/queryTable" Target="../queryTables/queryTable9.xml"/><Relationship Id="rId19" Type="http://schemas.openxmlformats.org/officeDocument/2006/relationships/queryTable" Target="../queryTables/queryTable18.xml"/><Relationship Id="rId31" Type="http://schemas.openxmlformats.org/officeDocument/2006/relationships/queryTable" Target="../queryTables/queryTable30.xml"/><Relationship Id="rId44" Type="http://schemas.openxmlformats.org/officeDocument/2006/relationships/queryTable" Target="../queryTables/queryTable43.xml"/><Relationship Id="rId52" Type="http://schemas.openxmlformats.org/officeDocument/2006/relationships/queryTable" Target="../queryTables/queryTable51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Relationship Id="rId14" Type="http://schemas.openxmlformats.org/officeDocument/2006/relationships/queryTable" Target="../queryTables/queryTable13.xml"/><Relationship Id="rId22" Type="http://schemas.openxmlformats.org/officeDocument/2006/relationships/queryTable" Target="../queryTables/queryTable21.xml"/><Relationship Id="rId27" Type="http://schemas.openxmlformats.org/officeDocument/2006/relationships/queryTable" Target="../queryTables/queryTable26.xml"/><Relationship Id="rId30" Type="http://schemas.openxmlformats.org/officeDocument/2006/relationships/queryTable" Target="../queryTables/queryTable29.xml"/><Relationship Id="rId35" Type="http://schemas.openxmlformats.org/officeDocument/2006/relationships/queryTable" Target="../queryTables/queryTable34.xml"/><Relationship Id="rId43" Type="http://schemas.openxmlformats.org/officeDocument/2006/relationships/queryTable" Target="../queryTables/queryTable42.xml"/><Relationship Id="rId48" Type="http://schemas.openxmlformats.org/officeDocument/2006/relationships/queryTable" Target="../queryTables/queryTable47.xml"/><Relationship Id="rId8" Type="http://schemas.openxmlformats.org/officeDocument/2006/relationships/queryTable" Target="../queryTables/queryTable7.xml"/><Relationship Id="rId51" Type="http://schemas.openxmlformats.org/officeDocument/2006/relationships/queryTable" Target="../queryTables/queryTable50.xml"/><Relationship Id="rId3" Type="http://schemas.openxmlformats.org/officeDocument/2006/relationships/queryTable" Target="../queryTables/query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21"/>
  <dimension ref="A1:U34"/>
  <sheetViews>
    <sheetView tabSelected="1" zoomScaleNormal="100" workbookViewId="0"/>
  </sheetViews>
  <sheetFormatPr defaultColWidth="9.140625" defaultRowHeight="12.75"/>
  <cols>
    <col min="1" max="2" width="9.140625" style="1" customWidth="1"/>
    <col min="3" max="3" width="23.85546875" style="1" bestFit="1" customWidth="1"/>
    <col min="4" max="4" width="18.42578125" style="1" bestFit="1" customWidth="1"/>
    <col min="5" max="5" width="21.7109375" style="1" bestFit="1" customWidth="1"/>
    <col min="6" max="6" width="12.7109375" style="1" bestFit="1" customWidth="1"/>
    <col min="7" max="7" width="21.7109375" style="1" bestFit="1" customWidth="1"/>
    <col min="8" max="8" width="12.7109375" style="1" bestFit="1" customWidth="1"/>
    <col min="9" max="9" width="19.7109375" style="1" customWidth="1"/>
    <col min="10" max="10" width="12.7109375" style="1" bestFit="1" customWidth="1"/>
    <col min="11" max="11" width="21.7109375" style="1" bestFit="1" customWidth="1"/>
    <col min="12" max="12" width="12.7109375" style="1" bestFit="1" customWidth="1"/>
    <col min="13" max="13" width="21.7109375" style="1" bestFit="1" customWidth="1"/>
    <col min="14" max="14" width="12.7109375" style="1" bestFit="1" customWidth="1"/>
    <col min="15" max="15" width="21.7109375" style="1" bestFit="1" customWidth="1"/>
    <col min="16" max="16" width="12.7109375" style="1" bestFit="1" customWidth="1"/>
    <col min="17" max="17" width="21.7109375" style="1" bestFit="1" customWidth="1"/>
    <col min="18" max="18" width="12.7109375" style="1" bestFit="1" customWidth="1"/>
    <col min="19" max="19" width="21.7109375" style="1" bestFit="1" customWidth="1"/>
    <col min="20" max="20" width="12.7109375" style="1" bestFit="1" customWidth="1"/>
    <col min="21" max="21" width="21.7109375" style="1" bestFit="1" customWidth="1"/>
    <col min="22" max="256" width="9.140625" style="1"/>
    <col min="257" max="258" width="9.140625" style="1" customWidth="1"/>
    <col min="259" max="259" width="23.85546875" style="1" bestFit="1" customWidth="1"/>
    <col min="260" max="260" width="18.42578125" style="1" bestFit="1" customWidth="1"/>
    <col min="261" max="261" width="21.7109375" style="1" bestFit="1" customWidth="1"/>
    <col min="262" max="262" width="12.7109375" style="1" bestFit="1" customWidth="1"/>
    <col min="263" max="263" width="21.7109375" style="1" bestFit="1" customWidth="1"/>
    <col min="264" max="264" width="12.7109375" style="1" bestFit="1" customWidth="1"/>
    <col min="265" max="265" width="19.7109375" style="1" customWidth="1"/>
    <col min="266" max="266" width="12.7109375" style="1" bestFit="1" customWidth="1"/>
    <col min="267" max="267" width="21.7109375" style="1" bestFit="1" customWidth="1"/>
    <col min="268" max="268" width="12.7109375" style="1" bestFit="1" customWidth="1"/>
    <col min="269" max="269" width="21.7109375" style="1" bestFit="1" customWidth="1"/>
    <col min="270" max="270" width="12.7109375" style="1" bestFit="1" customWidth="1"/>
    <col min="271" max="271" width="21.7109375" style="1" bestFit="1" customWidth="1"/>
    <col min="272" max="272" width="12.7109375" style="1" bestFit="1" customWidth="1"/>
    <col min="273" max="273" width="21.7109375" style="1" bestFit="1" customWidth="1"/>
    <col min="274" max="274" width="12.7109375" style="1" bestFit="1" customWidth="1"/>
    <col min="275" max="275" width="21.7109375" style="1" bestFit="1" customWidth="1"/>
    <col min="276" max="276" width="12.7109375" style="1" bestFit="1" customWidth="1"/>
    <col min="277" max="277" width="21.7109375" style="1" bestFit="1" customWidth="1"/>
    <col min="278" max="512" width="9.140625" style="1"/>
    <col min="513" max="514" width="9.140625" style="1" customWidth="1"/>
    <col min="515" max="515" width="23.85546875" style="1" bestFit="1" customWidth="1"/>
    <col min="516" max="516" width="18.42578125" style="1" bestFit="1" customWidth="1"/>
    <col min="517" max="517" width="21.7109375" style="1" bestFit="1" customWidth="1"/>
    <col min="518" max="518" width="12.7109375" style="1" bestFit="1" customWidth="1"/>
    <col min="519" max="519" width="21.7109375" style="1" bestFit="1" customWidth="1"/>
    <col min="520" max="520" width="12.7109375" style="1" bestFit="1" customWidth="1"/>
    <col min="521" max="521" width="19.7109375" style="1" customWidth="1"/>
    <col min="522" max="522" width="12.7109375" style="1" bestFit="1" customWidth="1"/>
    <col min="523" max="523" width="21.7109375" style="1" bestFit="1" customWidth="1"/>
    <col min="524" max="524" width="12.7109375" style="1" bestFit="1" customWidth="1"/>
    <col min="525" max="525" width="21.7109375" style="1" bestFit="1" customWidth="1"/>
    <col min="526" max="526" width="12.7109375" style="1" bestFit="1" customWidth="1"/>
    <col min="527" max="527" width="21.7109375" style="1" bestFit="1" customWidth="1"/>
    <col min="528" max="528" width="12.7109375" style="1" bestFit="1" customWidth="1"/>
    <col min="529" max="529" width="21.7109375" style="1" bestFit="1" customWidth="1"/>
    <col min="530" max="530" width="12.7109375" style="1" bestFit="1" customWidth="1"/>
    <col min="531" max="531" width="21.7109375" style="1" bestFit="1" customWidth="1"/>
    <col min="532" max="532" width="12.7109375" style="1" bestFit="1" customWidth="1"/>
    <col min="533" max="533" width="21.7109375" style="1" bestFit="1" customWidth="1"/>
    <col min="534" max="768" width="9.140625" style="1"/>
    <col min="769" max="770" width="9.140625" style="1" customWidth="1"/>
    <col min="771" max="771" width="23.85546875" style="1" bestFit="1" customWidth="1"/>
    <col min="772" max="772" width="18.42578125" style="1" bestFit="1" customWidth="1"/>
    <col min="773" max="773" width="21.7109375" style="1" bestFit="1" customWidth="1"/>
    <col min="774" max="774" width="12.7109375" style="1" bestFit="1" customWidth="1"/>
    <col min="775" max="775" width="21.7109375" style="1" bestFit="1" customWidth="1"/>
    <col min="776" max="776" width="12.7109375" style="1" bestFit="1" customWidth="1"/>
    <col min="777" max="777" width="19.7109375" style="1" customWidth="1"/>
    <col min="778" max="778" width="12.7109375" style="1" bestFit="1" customWidth="1"/>
    <col min="779" max="779" width="21.7109375" style="1" bestFit="1" customWidth="1"/>
    <col min="780" max="780" width="12.7109375" style="1" bestFit="1" customWidth="1"/>
    <col min="781" max="781" width="21.7109375" style="1" bestFit="1" customWidth="1"/>
    <col min="782" max="782" width="12.7109375" style="1" bestFit="1" customWidth="1"/>
    <col min="783" max="783" width="21.7109375" style="1" bestFit="1" customWidth="1"/>
    <col min="784" max="784" width="12.7109375" style="1" bestFit="1" customWidth="1"/>
    <col min="785" max="785" width="21.7109375" style="1" bestFit="1" customWidth="1"/>
    <col min="786" max="786" width="12.7109375" style="1" bestFit="1" customWidth="1"/>
    <col min="787" max="787" width="21.7109375" style="1" bestFit="1" customWidth="1"/>
    <col min="788" max="788" width="12.7109375" style="1" bestFit="1" customWidth="1"/>
    <col min="789" max="789" width="21.7109375" style="1" bestFit="1" customWidth="1"/>
    <col min="790" max="1024" width="9.140625" style="1"/>
    <col min="1025" max="1026" width="9.140625" style="1" customWidth="1"/>
    <col min="1027" max="1027" width="23.85546875" style="1" bestFit="1" customWidth="1"/>
    <col min="1028" max="1028" width="18.42578125" style="1" bestFit="1" customWidth="1"/>
    <col min="1029" max="1029" width="21.7109375" style="1" bestFit="1" customWidth="1"/>
    <col min="1030" max="1030" width="12.7109375" style="1" bestFit="1" customWidth="1"/>
    <col min="1031" max="1031" width="21.7109375" style="1" bestFit="1" customWidth="1"/>
    <col min="1032" max="1032" width="12.7109375" style="1" bestFit="1" customWidth="1"/>
    <col min="1033" max="1033" width="19.7109375" style="1" customWidth="1"/>
    <col min="1034" max="1034" width="12.7109375" style="1" bestFit="1" customWidth="1"/>
    <col min="1035" max="1035" width="21.7109375" style="1" bestFit="1" customWidth="1"/>
    <col min="1036" max="1036" width="12.7109375" style="1" bestFit="1" customWidth="1"/>
    <col min="1037" max="1037" width="21.7109375" style="1" bestFit="1" customWidth="1"/>
    <col min="1038" max="1038" width="12.7109375" style="1" bestFit="1" customWidth="1"/>
    <col min="1039" max="1039" width="21.7109375" style="1" bestFit="1" customWidth="1"/>
    <col min="1040" max="1040" width="12.7109375" style="1" bestFit="1" customWidth="1"/>
    <col min="1041" max="1041" width="21.7109375" style="1" bestFit="1" customWidth="1"/>
    <col min="1042" max="1042" width="12.7109375" style="1" bestFit="1" customWidth="1"/>
    <col min="1043" max="1043" width="21.7109375" style="1" bestFit="1" customWidth="1"/>
    <col min="1044" max="1044" width="12.7109375" style="1" bestFit="1" customWidth="1"/>
    <col min="1045" max="1045" width="21.7109375" style="1" bestFit="1" customWidth="1"/>
    <col min="1046" max="1280" width="9.140625" style="1"/>
    <col min="1281" max="1282" width="9.140625" style="1" customWidth="1"/>
    <col min="1283" max="1283" width="23.85546875" style="1" bestFit="1" customWidth="1"/>
    <col min="1284" max="1284" width="18.42578125" style="1" bestFit="1" customWidth="1"/>
    <col min="1285" max="1285" width="21.7109375" style="1" bestFit="1" customWidth="1"/>
    <col min="1286" max="1286" width="12.7109375" style="1" bestFit="1" customWidth="1"/>
    <col min="1287" max="1287" width="21.7109375" style="1" bestFit="1" customWidth="1"/>
    <col min="1288" max="1288" width="12.7109375" style="1" bestFit="1" customWidth="1"/>
    <col min="1289" max="1289" width="19.7109375" style="1" customWidth="1"/>
    <col min="1290" max="1290" width="12.7109375" style="1" bestFit="1" customWidth="1"/>
    <col min="1291" max="1291" width="21.7109375" style="1" bestFit="1" customWidth="1"/>
    <col min="1292" max="1292" width="12.7109375" style="1" bestFit="1" customWidth="1"/>
    <col min="1293" max="1293" width="21.7109375" style="1" bestFit="1" customWidth="1"/>
    <col min="1294" max="1294" width="12.7109375" style="1" bestFit="1" customWidth="1"/>
    <col min="1295" max="1295" width="21.7109375" style="1" bestFit="1" customWidth="1"/>
    <col min="1296" max="1296" width="12.7109375" style="1" bestFit="1" customWidth="1"/>
    <col min="1297" max="1297" width="21.7109375" style="1" bestFit="1" customWidth="1"/>
    <col min="1298" max="1298" width="12.7109375" style="1" bestFit="1" customWidth="1"/>
    <col min="1299" max="1299" width="21.7109375" style="1" bestFit="1" customWidth="1"/>
    <col min="1300" max="1300" width="12.7109375" style="1" bestFit="1" customWidth="1"/>
    <col min="1301" max="1301" width="21.7109375" style="1" bestFit="1" customWidth="1"/>
    <col min="1302" max="1536" width="9.140625" style="1"/>
    <col min="1537" max="1538" width="9.140625" style="1" customWidth="1"/>
    <col min="1539" max="1539" width="23.85546875" style="1" bestFit="1" customWidth="1"/>
    <col min="1540" max="1540" width="18.42578125" style="1" bestFit="1" customWidth="1"/>
    <col min="1541" max="1541" width="21.7109375" style="1" bestFit="1" customWidth="1"/>
    <col min="1542" max="1542" width="12.7109375" style="1" bestFit="1" customWidth="1"/>
    <col min="1543" max="1543" width="21.7109375" style="1" bestFit="1" customWidth="1"/>
    <col min="1544" max="1544" width="12.7109375" style="1" bestFit="1" customWidth="1"/>
    <col min="1545" max="1545" width="19.7109375" style="1" customWidth="1"/>
    <col min="1546" max="1546" width="12.7109375" style="1" bestFit="1" customWidth="1"/>
    <col min="1547" max="1547" width="21.7109375" style="1" bestFit="1" customWidth="1"/>
    <col min="1548" max="1548" width="12.7109375" style="1" bestFit="1" customWidth="1"/>
    <col min="1549" max="1549" width="21.7109375" style="1" bestFit="1" customWidth="1"/>
    <col min="1550" max="1550" width="12.7109375" style="1" bestFit="1" customWidth="1"/>
    <col min="1551" max="1551" width="21.7109375" style="1" bestFit="1" customWidth="1"/>
    <col min="1552" max="1552" width="12.7109375" style="1" bestFit="1" customWidth="1"/>
    <col min="1553" max="1553" width="21.7109375" style="1" bestFit="1" customWidth="1"/>
    <col min="1554" max="1554" width="12.7109375" style="1" bestFit="1" customWidth="1"/>
    <col min="1555" max="1555" width="21.7109375" style="1" bestFit="1" customWidth="1"/>
    <col min="1556" max="1556" width="12.7109375" style="1" bestFit="1" customWidth="1"/>
    <col min="1557" max="1557" width="21.7109375" style="1" bestFit="1" customWidth="1"/>
    <col min="1558" max="1792" width="9.140625" style="1"/>
    <col min="1793" max="1794" width="9.140625" style="1" customWidth="1"/>
    <col min="1795" max="1795" width="23.85546875" style="1" bestFit="1" customWidth="1"/>
    <col min="1796" max="1796" width="18.42578125" style="1" bestFit="1" customWidth="1"/>
    <col min="1797" max="1797" width="21.7109375" style="1" bestFit="1" customWidth="1"/>
    <col min="1798" max="1798" width="12.7109375" style="1" bestFit="1" customWidth="1"/>
    <col min="1799" max="1799" width="21.7109375" style="1" bestFit="1" customWidth="1"/>
    <col min="1800" max="1800" width="12.7109375" style="1" bestFit="1" customWidth="1"/>
    <col min="1801" max="1801" width="19.7109375" style="1" customWidth="1"/>
    <col min="1802" max="1802" width="12.7109375" style="1" bestFit="1" customWidth="1"/>
    <col min="1803" max="1803" width="21.7109375" style="1" bestFit="1" customWidth="1"/>
    <col min="1804" max="1804" width="12.7109375" style="1" bestFit="1" customWidth="1"/>
    <col min="1805" max="1805" width="21.7109375" style="1" bestFit="1" customWidth="1"/>
    <col min="1806" max="1806" width="12.7109375" style="1" bestFit="1" customWidth="1"/>
    <col min="1807" max="1807" width="21.7109375" style="1" bestFit="1" customWidth="1"/>
    <col min="1808" max="1808" width="12.7109375" style="1" bestFit="1" customWidth="1"/>
    <col min="1809" max="1809" width="21.7109375" style="1" bestFit="1" customWidth="1"/>
    <col min="1810" max="1810" width="12.7109375" style="1" bestFit="1" customWidth="1"/>
    <col min="1811" max="1811" width="21.7109375" style="1" bestFit="1" customWidth="1"/>
    <col min="1812" max="1812" width="12.7109375" style="1" bestFit="1" customWidth="1"/>
    <col min="1813" max="1813" width="21.7109375" style="1" bestFit="1" customWidth="1"/>
    <col min="1814" max="2048" width="9.140625" style="1"/>
    <col min="2049" max="2050" width="9.140625" style="1" customWidth="1"/>
    <col min="2051" max="2051" width="23.85546875" style="1" bestFit="1" customWidth="1"/>
    <col min="2052" max="2052" width="18.42578125" style="1" bestFit="1" customWidth="1"/>
    <col min="2053" max="2053" width="21.7109375" style="1" bestFit="1" customWidth="1"/>
    <col min="2054" max="2054" width="12.7109375" style="1" bestFit="1" customWidth="1"/>
    <col min="2055" max="2055" width="21.7109375" style="1" bestFit="1" customWidth="1"/>
    <col min="2056" max="2056" width="12.7109375" style="1" bestFit="1" customWidth="1"/>
    <col min="2057" max="2057" width="19.7109375" style="1" customWidth="1"/>
    <col min="2058" max="2058" width="12.7109375" style="1" bestFit="1" customWidth="1"/>
    <col min="2059" max="2059" width="21.7109375" style="1" bestFit="1" customWidth="1"/>
    <col min="2060" max="2060" width="12.7109375" style="1" bestFit="1" customWidth="1"/>
    <col min="2061" max="2061" width="21.7109375" style="1" bestFit="1" customWidth="1"/>
    <col min="2062" max="2062" width="12.7109375" style="1" bestFit="1" customWidth="1"/>
    <col min="2063" max="2063" width="21.7109375" style="1" bestFit="1" customWidth="1"/>
    <col min="2064" max="2064" width="12.7109375" style="1" bestFit="1" customWidth="1"/>
    <col min="2065" max="2065" width="21.7109375" style="1" bestFit="1" customWidth="1"/>
    <col min="2066" max="2066" width="12.7109375" style="1" bestFit="1" customWidth="1"/>
    <col min="2067" max="2067" width="21.7109375" style="1" bestFit="1" customWidth="1"/>
    <col min="2068" max="2068" width="12.7109375" style="1" bestFit="1" customWidth="1"/>
    <col min="2069" max="2069" width="21.7109375" style="1" bestFit="1" customWidth="1"/>
    <col min="2070" max="2304" width="9.140625" style="1"/>
    <col min="2305" max="2306" width="9.140625" style="1" customWidth="1"/>
    <col min="2307" max="2307" width="23.85546875" style="1" bestFit="1" customWidth="1"/>
    <col min="2308" max="2308" width="18.42578125" style="1" bestFit="1" customWidth="1"/>
    <col min="2309" max="2309" width="21.7109375" style="1" bestFit="1" customWidth="1"/>
    <col min="2310" max="2310" width="12.7109375" style="1" bestFit="1" customWidth="1"/>
    <col min="2311" max="2311" width="21.7109375" style="1" bestFit="1" customWidth="1"/>
    <col min="2312" max="2312" width="12.7109375" style="1" bestFit="1" customWidth="1"/>
    <col min="2313" max="2313" width="19.7109375" style="1" customWidth="1"/>
    <col min="2314" max="2314" width="12.7109375" style="1" bestFit="1" customWidth="1"/>
    <col min="2315" max="2315" width="21.7109375" style="1" bestFit="1" customWidth="1"/>
    <col min="2316" max="2316" width="12.7109375" style="1" bestFit="1" customWidth="1"/>
    <col min="2317" max="2317" width="21.7109375" style="1" bestFit="1" customWidth="1"/>
    <col min="2318" max="2318" width="12.7109375" style="1" bestFit="1" customWidth="1"/>
    <col min="2319" max="2319" width="21.7109375" style="1" bestFit="1" customWidth="1"/>
    <col min="2320" max="2320" width="12.7109375" style="1" bestFit="1" customWidth="1"/>
    <col min="2321" max="2321" width="21.7109375" style="1" bestFit="1" customWidth="1"/>
    <col min="2322" max="2322" width="12.7109375" style="1" bestFit="1" customWidth="1"/>
    <col min="2323" max="2323" width="21.7109375" style="1" bestFit="1" customWidth="1"/>
    <col min="2324" max="2324" width="12.7109375" style="1" bestFit="1" customWidth="1"/>
    <col min="2325" max="2325" width="21.7109375" style="1" bestFit="1" customWidth="1"/>
    <col min="2326" max="2560" width="9.140625" style="1"/>
    <col min="2561" max="2562" width="9.140625" style="1" customWidth="1"/>
    <col min="2563" max="2563" width="23.85546875" style="1" bestFit="1" customWidth="1"/>
    <col min="2564" max="2564" width="18.42578125" style="1" bestFit="1" customWidth="1"/>
    <col min="2565" max="2565" width="21.7109375" style="1" bestFit="1" customWidth="1"/>
    <col min="2566" max="2566" width="12.7109375" style="1" bestFit="1" customWidth="1"/>
    <col min="2567" max="2567" width="21.7109375" style="1" bestFit="1" customWidth="1"/>
    <col min="2568" max="2568" width="12.7109375" style="1" bestFit="1" customWidth="1"/>
    <col min="2569" max="2569" width="19.7109375" style="1" customWidth="1"/>
    <col min="2570" max="2570" width="12.7109375" style="1" bestFit="1" customWidth="1"/>
    <col min="2571" max="2571" width="21.7109375" style="1" bestFit="1" customWidth="1"/>
    <col min="2572" max="2572" width="12.7109375" style="1" bestFit="1" customWidth="1"/>
    <col min="2573" max="2573" width="21.7109375" style="1" bestFit="1" customWidth="1"/>
    <col min="2574" max="2574" width="12.7109375" style="1" bestFit="1" customWidth="1"/>
    <col min="2575" max="2575" width="21.7109375" style="1" bestFit="1" customWidth="1"/>
    <col min="2576" max="2576" width="12.7109375" style="1" bestFit="1" customWidth="1"/>
    <col min="2577" max="2577" width="21.7109375" style="1" bestFit="1" customWidth="1"/>
    <col min="2578" max="2578" width="12.7109375" style="1" bestFit="1" customWidth="1"/>
    <col min="2579" max="2579" width="21.7109375" style="1" bestFit="1" customWidth="1"/>
    <col min="2580" max="2580" width="12.7109375" style="1" bestFit="1" customWidth="1"/>
    <col min="2581" max="2581" width="21.7109375" style="1" bestFit="1" customWidth="1"/>
    <col min="2582" max="2816" width="9.140625" style="1"/>
    <col min="2817" max="2818" width="9.140625" style="1" customWidth="1"/>
    <col min="2819" max="2819" width="23.85546875" style="1" bestFit="1" customWidth="1"/>
    <col min="2820" max="2820" width="18.42578125" style="1" bestFit="1" customWidth="1"/>
    <col min="2821" max="2821" width="21.7109375" style="1" bestFit="1" customWidth="1"/>
    <col min="2822" max="2822" width="12.7109375" style="1" bestFit="1" customWidth="1"/>
    <col min="2823" max="2823" width="21.7109375" style="1" bestFit="1" customWidth="1"/>
    <col min="2824" max="2824" width="12.7109375" style="1" bestFit="1" customWidth="1"/>
    <col min="2825" max="2825" width="19.7109375" style="1" customWidth="1"/>
    <col min="2826" max="2826" width="12.7109375" style="1" bestFit="1" customWidth="1"/>
    <col min="2827" max="2827" width="21.7109375" style="1" bestFit="1" customWidth="1"/>
    <col min="2828" max="2828" width="12.7109375" style="1" bestFit="1" customWidth="1"/>
    <col min="2829" max="2829" width="21.7109375" style="1" bestFit="1" customWidth="1"/>
    <col min="2830" max="2830" width="12.7109375" style="1" bestFit="1" customWidth="1"/>
    <col min="2831" max="2831" width="21.7109375" style="1" bestFit="1" customWidth="1"/>
    <col min="2832" max="2832" width="12.7109375" style="1" bestFit="1" customWidth="1"/>
    <col min="2833" max="2833" width="21.7109375" style="1" bestFit="1" customWidth="1"/>
    <col min="2834" max="2834" width="12.7109375" style="1" bestFit="1" customWidth="1"/>
    <col min="2835" max="2835" width="21.7109375" style="1" bestFit="1" customWidth="1"/>
    <col min="2836" max="2836" width="12.7109375" style="1" bestFit="1" customWidth="1"/>
    <col min="2837" max="2837" width="21.7109375" style="1" bestFit="1" customWidth="1"/>
    <col min="2838" max="3072" width="9.140625" style="1"/>
    <col min="3073" max="3074" width="9.140625" style="1" customWidth="1"/>
    <col min="3075" max="3075" width="23.85546875" style="1" bestFit="1" customWidth="1"/>
    <col min="3076" max="3076" width="18.42578125" style="1" bestFit="1" customWidth="1"/>
    <col min="3077" max="3077" width="21.7109375" style="1" bestFit="1" customWidth="1"/>
    <col min="3078" max="3078" width="12.7109375" style="1" bestFit="1" customWidth="1"/>
    <col min="3079" max="3079" width="21.7109375" style="1" bestFit="1" customWidth="1"/>
    <col min="3080" max="3080" width="12.7109375" style="1" bestFit="1" customWidth="1"/>
    <col min="3081" max="3081" width="19.7109375" style="1" customWidth="1"/>
    <col min="3082" max="3082" width="12.7109375" style="1" bestFit="1" customWidth="1"/>
    <col min="3083" max="3083" width="21.7109375" style="1" bestFit="1" customWidth="1"/>
    <col min="3084" max="3084" width="12.7109375" style="1" bestFit="1" customWidth="1"/>
    <col min="3085" max="3085" width="21.7109375" style="1" bestFit="1" customWidth="1"/>
    <col min="3086" max="3086" width="12.7109375" style="1" bestFit="1" customWidth="1"/>
    <col min="3087" max="3087" width="21.7109375" style="1" bestFit="1" customWidth="1"/>
    <col min="3088" max="3088" width="12.7109375" style="1" bestFit="1" customWidth="1"/>
    <col min="3089" max="3089" width="21.7109375" style="1" bestFit="1" customWidth="1"/>
    <col min="3090" max="3090" width="12.7109375" style="1" bestFit="1" customWidth="1"/>
    <col min="3091" max="3091" width="21.7109375" style="1" bestFit="1" customWidth="1"/>
    <col min="3092" max="3092" width="12.7109375" style="1" bestFit="1" customWidth="1"/>
    <col min="3093" max="3093" width="21.7109375" style="1" bestFit="1" customWidth="1"/>
    <col min="3094" max="3328" width="9.140625" style="1"/>
    <col min="3329" max="3330" width="9.140625" style="1" customWidth="1"/>
    <col min="3331" max="3331" width="23.85546875" style="1" bestFit="1" customWidth="1"/>
    <col min="3332" max="3332" width="18.42578125" style="1" bestFit="1" customWidth="1"/>
    <col min="3333" max="3333" width="21.7109375" style="1" bestFit="1" customWidth="1"/>
    <col min="3334" max="3334" width="12.7109375" style="1" bestFit="1" customWidth="1"/>
    <col min="3335" max="3335" width="21.7109375" style="1" bestFit="1" customWidth="1"/>
    <col min="3336" max="3336" width="12.7109375" style="1" bestFit="1" customWidth="1"/>
    <col min="3337" max="3337" width="19.7109375" style="1" customWidth="1"/>
    <col min="3338" max="3338" width="12.7109375" style="1" bestFit="1" customWidth="1"/>
    <col min="3339" max="3339" width="21.7109375" style="1" bestFit="1" customWidth="1"/>
    <col min="3340" max="3340" width="12.7109375" style="1" bestFit="1" customWidth="1"/>
    <col min="3341" max="3341" width="21.7109375" style="1" bestFit="1" customWidth="1"/>
    <col min="3342" max="3342" width="12.7109375" style="1" bestFit="1" customWidth="1"/>
    <col min="3343" max="3343" width="21.7109375" style="1" bestFit="1" customWidth="1"/>
    <col min="3344" max="3344" width="12.7109375" style="1" bestFit="1" customWidth="1"/>
    <col min="3345" max="3345" width="21.7109375" style="1" bestFit="1" customWidth="1"/>
    <col min="3346" max="3346" width="12.7109375" style="1" bestFit="1" customWidth="1"/>
    <col min="3347" max="3347" width="21.7109375" style="1" bestFit="1" customWidth="1"/>
    <col min="3348" max="3348" width="12.7109375" style="1" bestFit="1" customWidth="1"/>
    <col min="3349" max="3349" width="21.7109375" style="1" bestFit="1" customWidth="1"/>
    <col min="3350" max="3584" width="9.140625" style="1"/>
    <col min="3585" max="3586" width="9.140625" style="1" customWidth="1"/>
    <col min="3587" max="3587" width="23.85546875" style="1" bestFit="1" customWidth="1"/>
    <col min="3588" max="3588" width="18.42578125" style="1" bestFit="1" customWidth="1"/>
    <col min="3589" max="3589" width="21.7109375" style="1" bestFit="1" customWidth="1"/>
    <col min="3590" max="3590" width="12.7109375" style="1" bestFit="1" customWidth="1"/>
    <col min="3591" max="3591" width="21.7109375" style="1" bestFit="1" customWidth="1"/>
    <col min="3592" max="3592" width="12.7109375" style="1" bestFit="1" customWidth="1"/>
    <col min="3593" max="3593" width="19.7109375" style="1" customWidth="1"/>
    <col min="3594" max="3594" width="12.7109375" style="1" bestFit="1" customWidth="1"/>
    <col min="3595" max="3595" width="21.7109375" style="1" bestFit="1" customWidth="1"/>
    <col min="3596" max="3596" width="12.7109375" style="1" bestFit="1" customWidth="1"/>
    <col min="3597" max="3597" width="21.7109375" style="1" bestFit="1" customWidth="1"/>
    <col min="3598" max="3598" width="12.7109375" style="1" bestFit="1" customWidth="1"/>
    <col min="3599" max="3599" width="21.7109375" style="1" bestFit="1" customWidth="1"/>
    <col min="3600" max="3600" width="12.7109375" style="1" bestFit="1" customWidth="1"/>
    <col min="3601" max="3601" width="21.7109375" style="1" bestFit="1" customWidth="1"/>
    <col min="3602" max="3602" width="12.7109375" style="1" bestFit="1" customWidth="1"/>
    <col min="3603" max="3603" width="21.7109375" style="1" bestFit="1" customWidth="1"/>
    <col min="3604" max="3604" width="12.7109375" style="1" bestFit="1" customWidth="1"/>
    <col min="3605" max="3605" width="21.7109375" style="1" bestFit="1" customWidth="1"/>
    <col min="3606" max="3840" width="9.140625" style="1"/>
    <col min="3841" max="3842" width="9.140625" style="1" customWidth="1"/>
    <col min="3843" max="3843" width="23.85546875" style="1" bestFit="1" customWidth="1"/>
    <col min="3844" max="3844" width="18.42578125" style="1" bestFit="1" customWidth="1"/>
    <col min="3845" max="3845" width="21.7109375" style="1" bestFit="1" customWidth="1"/>
    <col min="3846" max="3846" width="12.7109375" style="1" bestFit="1" customWidth="1"/>
    <col min="3847" max="3847" width="21.7109375" style="1" bestFit="1" customWidth="1"/>
    <col min="3848" max="3848" width="12.7109375" style="1" bestFit="1" customWidth="1"/>
    <col min="3849" max="3849" width="19.7109375" style="1" customWidth="1"/>
    <col min="3850" max="3850" width="12.7109375" style="1" bestFit="1" customWidth="1"/>
    <col min="3851" max="3851" width="21.7109375" style="1" bestFit="1" customWidth="1"/>
    <col min="3852" max="3852" width="12.7109375" style="1" bestFit="1" customWidth="1"/>
    <col min="3853" max="3853" width="21.7109375" style="1" bestFit="1" customWidth="1"/>
    <col min="3854" max="3854" width="12.7109375" style="1" bestFit="1" customWidth="1"/>
    <col min="3855" max="3855" width="21.7109375" style="1" bestFit="1" customWidth="1"/>
    <col min="3856" max="3856" width="12.7109375" style="1" bestFit="1" customWidth="1"/>
    <col min="3857" max="3857" width="21.7109375" style="1" bestFit="1" customWidth="1"/>
    <col min="3858" max="3858" width="12.7109375" style="1" bestFit="1" customWidth="1"/>
    <col min="3859" max="3859" width="21.7109375" style="1" bestFit="1" customWidth="1"/>
    <col min="3860" max="3860" width="12.7109375" style="1" bestFit="1" customWidth="1"/>
    <col min="3861" max="3861" width="21.7109375" style="1" bestFit="1" customWidth="1"/>
    <col min="3862" max="4096" width="9.140625" style="1"/>
    <col min="4097" max="4098" width="9.140625" style="1" customWidth="1"/>
    <col min="4099" max="4099" width="23.85546875" style="1" bestFit="1" customWidth="1"/>
    <col min="4100" max="4100" width="18.42578125" style="1" bestFit="1" customWidth="1"/>
    <col min="4101" max="4101" width="21.7109375" style="1" bestFit="1" customWidth="1"/>
    <col min="4102" max="4102" width="12.7109375" style="1" bestFit="1" customWidth="1"/>
    <col min="4103" max="4103" width="21.7109375" style="1" bestFit="1" customWidth="1"/>
    <col min="4104" max="4104" width="12.7109375" style="1" bestFit="1" customWidth="1"/>
    <col min="4105" max="4105" width="19.7109375" style="1" customWidth="1"/>
    <col min="4106" max="4106" width="12.7109375" style="1" bestFit="1" customWidth="1"/>
    <col min="4107" max="4107" width="21.7109375" style="1" bestFit="1" customWidth="1"/>
    <col min="4108" max="4108" width="12.7109375" style="1" bestFit="1" customWidth="1"/>
    <col min="4109" max="4109" width="21.7109375" style="1" bestFit="1" customWidth="1"/>
    <col min="4110" max="4110" width="12.7109375" style="1" bestFit="1" customWidth="1"/>
    <col min="4111" max="4111" width="21.7109375" style="1" bestFit="1" customWidth="1"/>
    <col min="4112" max="4112" width="12.7109375" style="1" bestFit="1" customWidth="1"/>
    <col min="4113" max="4113" width="21.7109375" style="1" bestFit="1" customWidth="1"/>
    <col min="4114" max="4114" width="12.7109375" style="1" bestFit="1" customWidth="1"/>
    <col min="4115" max="4115" width="21.7109375" style="1" bestFit="1" customWidth="1"/>
    <col min="4116" max="4116" width="12.7109375" style="1" bestFit="1" customWidth="1"/>
    <col min="4117" max="4117" width="21.7109375" style="1" bestFit="1" customWidth="1"/>
    <col min="4118" max="4352" width="9.140625" style="1"/>
    <col min="4353" max="4354" width="9.140625" style="1" customWidth="1"/>
    <col min="4355" max="4355" width="23.85546875" style="1" bestFit="1" customWidth="1"/>
    <col min="4356" max="4356" width="18.42578125" style="1" bestFit="1" customWidth="1"/>
    <col min="4357" max="4357" width="21.7109375" style="1" bestFit="1" customWidth="1"/>
    <col min="4358" max="4358" width="12.7109375" style="1" bestFit="1" customWidth="1"/>
    <col min="4359" max="4359" width="21.7109375" style="1" bestFit="1" customWidth="1"/>
    <col min="4360" max="4360" width="12.7109375" style="1" bestFit="1" customWidth="1"/>
    <col min="4361" max="4361" width="19.7109375" style="1" customWidth="1"/>
    <col min="4362" max="4362" width="12.7109375" style="1" bestFit="1" customWidth="1"/>
    <col min="4363" max="4363" width="21.7109375" style="1" bestFit="1" customWidth="1"/>
    <col min="4364" max="4364" width="12.7109375" style="1" bestFit="1" customWidth="1"/>
    <col min="4365" max="4365" width="21.7109375" style="1" bestFit="1" customWidth="1"/>
    <col min="4366" max="4366" width="12.7109375" style="1" bestFit="1" customWidth="1"/>
    <col min="4367" max="4367" width="21.7109375" style="1" bestFit="1" customWidth="1"/>
    <col min="4368" max="4368" width="12.7109375" style="1" bestFit="1" customWidth="1"/>
    <col min="4369" max="4369" width="21.7109375" style="1" bestFit="1" customWidth="1"/>
    <col min="4370" max="4370" width="12.7109375" style="1" bestFit="1" customWidth="1"/>
    <col min="4371" max="4371" width="21.7109375" style="1" bestFit="1" customWidth="1"/>
    <col min="4372" max="4372" width="12.7109375" style="1" bestFit="1" customWidth="1"/>
    <col min="4373" max="4373" width="21.7109375" style="1" bestFit="1" customWidth="1"/>
    <col min="4374" max="4608" width="9.140625" style="1"/>
    <col min="4609" max="4610" width="9.140625" style="1" customWidth="1"/>
    <col min="4611" max="4611" width="23.85546875" style="1" bestFit="1" customWidth="1"/>
    <col min="4612" max="4612" width="18.42578125" style="1" bestFit="1" customWidth="1"/>
    <col min="4613" max="4613" width="21.7109375" style="1" bestFit="1" customWidth="1"/>
    <col min="4614" max="4614" width="12.7109375" style="1" bestFit="1" customWidth="1"/>
    <col min="4615" max="4615" width="21.7109375" style="1" bestFit="1" customWidth="1"/>
    <col min="4616" max="4616" width="12.7109375" style="1" bestFit="1" customWidth="1"/>
    <col min="4617" max="4617" width="19.7109375" style="1" customWidth="1"/>
    <col min="4618" max="4618" width="12.7109375" style="1" bestFit="1" customWidth="1"/>
    <col min="4619" max="4619" width="21.7109375" style="1" bestFit="1" customWidth="1"/>
    <col min="4620" max="4620" width="12.7109375" style="1" bestFit="1" customWidth="1"/>
    <col min="4621" max="4621" width="21.7109375" style="1" bestFit="1" customWidth="1"/>
    <col min="4622" max="4622" width="12.7109375" style="1" bestFit="1" customWidth="1"/>
    <col min="4623" max="4623" width="21.7109375" style="1" bestFit="1" customWidth="1"/>
    <col min="4624" max="4624" width="12.7109375" style="1" bestFit="1" customWidth="1"/>
    <col min="4625" max="4625" width="21.7109375" style="1" bestFit="1" customWidth="1"/>
    <col min="4626" max="4626" width="12.7109375" style="1" bestFit="1" customWidth="1"/>
    <col min="4627" max="4627" width="21.7109375" style="1" bestFit="1" customWidth="1"/>
    <col min="4628" max="4628" width="12.7109375" style="1" bestFit="1" customWidth="1"/>
    <col min="4629" max="4629" width="21.7109375" style="1" bestFit="1" customWidth="1"/>
    <col min="4630" max="4864" width="9.140625" style="1"/>
    <col min="4865" max="4866" width="9.140625" style="1" customWidth="1"/>
    <col min="4867" max="4867" width="23.85546875" style="1" bestFit="1" customWidth="1"/>
    <col min="4868" max="4868" width="18.42578125" style="1" bestFit="1" customWidth="1"/>
    <col min="4869" max="4869" width="21.7109375" style="1" bestFit="1" customWidth="1"/>
    <col min="4870" max="4870" width="12.7109375" style="1" bestFit="1" customWidth="1"/>
    <col min="4871" max="4871" width="21.7109375" style="1" bestFit="1" customWidth="1"/>
    <col min="4872" max="4872" width="12.7109375" style="1" bestFit="1" customWidth="1"/>
    <col min="4873" max="4873" width="19.7109375" style="1" customWidth="1"/>
    <col min="4874" max="4874" width="12.7109375" style="1" bestFit="1" customWidth="1"/>
    <col min="4875" max="4875" width="21.7109375" style="1" bestFit="1" customWidth="1"/>
    <col min="4876" max="4876" width="12.7109375" style="1" bestFit="1" customWidth="1"/>
    <col min="4877" max="4877" width="21.7109375" style="1" bestFit="1" customWidth="1"/>
    <col min="4878" max="4878" width="12.7109375" style="1" bestFit="1" customWidth="1"/>
    <col min="4879" max="4879" width="21.7109375" style="1" bestFit="1" customWidth="1"/>
    <col min="4880" max="4880" width="12.7109375" style="1" bestFit="1" customWidth="1"/>
    <col min="4881" max="4881" width="21.7109375" style="1" bestFit="1" customWidth="1"/>
    <col min="4882" max="4882" width="12.7109375" style="1" bestFit="1" customWidth="1"/>
    <col min="4883" max="4883" width="21.7109375" style="1" bestFit="1" customWidth="1"/>
    <col min="4884" max="4884" width="12.7109375" style="1" bestFit="1" customWidth="1"/>
    <col min="4885" max="4885" width="21.7109375" style="1" bestFit="1" customWidth="1"/>
    <col min="4886" max="5120" width="9.140625" style="1"/>
    <col min="5121" max="5122" width="9.140625" style="1" customWidth="1"/>
    <col min="5123" max="5123" width="23.85546875" style="1" bestFit="1" customWidth="1"/>
    <col min="5124" max="5124" width="18.42578125" style="1" bestFit="1" customWidth="1"/>
    <col min="5125" max="5125" width="21.7109375" style="1" bestFit="1" customWidth="1"/>
    <col min="5126" max="5126" width="12.7109375" style="1" bestFit="1" customWidth="1"/>
    <col min="5127" max="5127" width="21.7109375" style="1" bestFit="1" customWidth="1"/>
    <col min="5128" max="5128" width="12.7109375" style="1" bestFit="1" customWidth="1"/>
    <col min="5129" max="5129" width="19.7109375" style="1" customWidth="1"/>
    <col min="5130" max="5130" width="12.7109375" style="1" bestFit="1" customWidth="1"/>
    <col min="5131" max="5131" width="21.7109375" style="1" bestFit="1" customWidth="1"/>
    <col min="5132" max="5132" width="12.7109375" style="1" bestFit="1" customWidth="1"/>
    <col min="5133" max="5133" width="21.7109375" style="1" bestFit="1" customWidth="1"/>
    <col min="5134" max="5134" width="12.7109375" style="1" bestFit="1" customWidth="1"/>
    <col min="5135" max="5135" width="21.7109375" style="1" bestFit="1" customWidth="1"/>
    <col min="5136" max="5136" width="12.7109375" style="1" bestFit="1" customWidth="1"/>
    <col min="5137" max="5137" width="21.7109375" style="1" bestFit="1" customWidth="1"/>
    <col min="5138" max="5138" width="12.7109375" style="1" bestFit="1" customWidth="1"/>
    <col min="5139" max="5139" width="21.7109375" style="1" bestFit="1" customWidth="1"/>
    <col min="5140" max="5140" width="12.7109375" style="1" bestFit="1" customWidth="1"/>
    <col min="5141" max="5141" width="21.7109375" style="1" bestFit="1" customWidth="1"/>
    <col min="5142" max="5376" width="9.140625" style="1"/>
    <col min="5377" max="5378" width="9.140625" style="1" customWidth="1"/>
    <col min="5379" max="5379" width="23.85546875" style="1" bestFit="1" customWidth="1"/>
    <col min="5380" max="5380" width="18.42578125" style="1" bestFit="1" customWidth="1"/>
    <col min="5381" max="5381" width="21.7109375" style="1" bestFit="1" customWidth="1"/>
    <col min="5382" max="5382" width="12.7109375" style="1" bestFit="1" customWidth="1"/>
    <col min="5383" max="5383" width="21.7109375" style="1" bestFit="1" customWidth="1"/>
    <col min="5384" max="5384" width="12.7109375" style="1" bestFit="1" customWidth="1"/>
    <col min="5385" max="5385" width="19.7109375" style="1" customWidth="1"/>
    <col min="5386" max="5386" width="12.7109375" style="1" bestFit="1" customWidth="1"/>
    <col min="5387" max="5387" width="21.7109375" style="1" bestFit="1" customWidth="1"/>
    <col min="5388" max="5388" width="12.7109375" style="1" bestFit="1" customWidth="1"/>
    <col min="5389" max="5389" width="21.7109375" style="1" bestFit="1" customWidth="1"/>
    <col min="5390" max="5390" width="12.7109375" style="1" bestFit="1" customWidth="1"/>
    <col min="5391" max="5391" width="21.7109375" style="1" bestFit="1" customWidth="1"/>
    <col min="5392" max="5392" width="12.7109375" style="1" bestFit="1" customWidth="1"/>
    <col min="5393" max="5393" width="21.7109375" style="1" bestFit="1" customWidth="1"/>
    <col min="5394" max="5394" width="12.7109375" style="1" bestFit="1" customWidth="1"/>
    <col min="5395" max="5395" width="21.7109375" style="1" bestFit="1" customWidth="1"/>
    <col min="5396" max="5396" width="12.7109375" style="1" bestFit="1" customWidth="1"/>
    <col min="5397" max="5397" width="21.7109375" style="1" bestFit="1" customWidth="1"/>
    <col min="5398" max="5632" width="9.140625" style="1"/>
    <col min="5633" max="5634" width="9.140625" style="1" customWidth="1"/>
    <col min="5635" max="5635" width="23.85546875" style="1" bestFit="1" customWidth="1"/>
    <col min="5636" max="5636" width="18.42578125" style="1" bestFit="1" customWidth="1"/>
    <col min="5637" max="5637" width="21.7109375" style="1" bestFit="1" customWidth="1"/>
    <col min="5638" max="5638" width="12.7109375" style="1" bestFit="1" customWidth="1"/>
    <col min="5639" max="5639" width="21.7109375" style="1" bestFit="1" customWidth="1"/>
    <col min="5640" max="5640" width="12.7109375" style="1" bestFit="1" customWidth="1"/>
    <col min="5641" max="5641" width="19.7109375" style="1" customWidth="1"/>
    <col min="5642" max="5642" width="12.7109375" style="1" bestFit="1" customWidth="1"/>
    <col min="5643" max="5643" width="21.7109375" style="1" bestFit="1" customWidth="1"/>
    <col min="5644" max="5644" width="12.7109375" style="1" bestFit="1" customWidth="1"/>
    <col min="5645" max="5645" width="21.7109375" style="1" bestFit="1" customWidth="1"/>
    <col min="5646" max="5646" width="12.7109375" style="1" bestFit="1" customWidth="1"/>
    <col min="5647" max="5647" width="21.7109375" style="1" bestFit="1" customWidth="1"/>
    <col min="5648" max="5648" width="12.7109375" style="1" bestFit="1" customWidth="1"/>
    <col min="5649" max="5649" width="21.7109375" style="1" bestFit="1" customWidth="1"/>
    <col min="5650" max="5650" width="12.7109375" style="1" bestFit="1" customWidth="1"/>
    <col min="5651" max="5651" width="21.7109375" style="1" bestFit="1" customWidth="1"/>
    <col min="5652" max="5652" width="12.7109375" style="1" bestFit="1" customWidth="1"/>
    <col min="5653" max="5653" width="21.7109375" style="1" bestFit="1" customWidth="1"/>
    <col min="5654" max="5888" width="9.140625" style="1"/>
    <col min="5889" max="5890" width="9.140625" style="1" customWidth="1"/>
    <col min="5891" max="5891" width="23.85546875" style="1" bestFit="1" customWidth="1"/>
    <col min="5892" max="5892" width="18.42578125" style="1" bestFit="1" customWidth="1"/>
    <col min="5893" max="5893" width="21.7109375" style="1" bestFit="1" customWidth="1"/>
    <col min="5894" max="5894" width="12.7109375" style="1" bestFit="1" customWidth="1"/>
    <col min="5895" max="5895" width="21.7109375" style="1" bestFit="1" customWidth="1"/>
    <col min="5896" max="5896" width="12.7109375" style="1" bestFit="1" customWidth="1"/>
    <col min="5897" max="5897" width="19.7109375" style="1" customWidth="1"/>
    <col min="5898" max="5898" width="12.7109375" style="1" bestFit="1" customWidth="1"/>
    <col min="5899" max="5899" width="21.7109375" style="1" bestFit="1" customWidth="1"/>
    <col min="5900" max="5900" width="12.7109375" style="1" bestFit="1" customWidth="1"/>
    <col min="5901" max="5901" width="21.7109375" style="1" bestFit="1" customWidth="1"/>
    <col min="5902" max="5902" width="12.7109375" style="1" bestFit="1" customWidth="1"/>
    <col min="5903" max="5903" width="21.7109375" style="1" bestFit="1" customWidth="1"/>
    <col min="5904" max="5904" width="12.7109375" style="1" bestFit="1" customWidth="1"/>
    <col min="5905" max="5905" width="21.7109375" style="1" bestFit="1" customWidth="1"/>
    <col min="5906" max="5906" width="12.7109375" style="1" bestFit="1" customWidth="1"/>
    <col min="5907" max="5907" width="21.7109375" style="1" bestFit="1" customWidth="1"/>
    <col min="5908" max="5908" width="12.7109375" style="1" bestFit="1" customWidth="1"/>
    <col min="5909" max="5909" width="21.7109375" style="1" bestFit="1" customWidth="1"/>
    <col min="5910" max="6144" width="9.140625" style="1"/>
    <col min="6145" max="6146" width="9.140625" style="1" customWidth="1"/>
    <col min="6147" max="6147" width="23.85546875" style="1" bestFit="1" customWidth="1"/>
    <col min="6148" max="6148" width="18.42578125" style="1" bestFit="1" customWidth="1"/>
    <col min="6149" max="6149" width="21.7109375" style="1" bestFit="1" customWidth="1"/>
    <col min="6150" max="6150" width="12.7109375" style="1" bestFit="1" customWidth="1"/>
    <col min="6151" max="6151" width="21.7109375" style="1" bestFit="1" customWidth="1"/>
    <col min="6152" max="6152" width="12.7109375" style="1" bestFit="1" customWidth="1"/>
    <col min="6153" max="6153" width="19.7109375" style="1" customWidth="1"/>
    <col min="6154" max="6154" width="12.7109375" style="1" bestFit="1" customWidth="1"/>
    <col min="6155" max="6155" width="21.7109375" style="1" bestFit="1" customWidth="1"/>
    <col min="6156" max="6156" width="12.7109375" style="1" bestFit="1" customWidth="1"/>
    <col min="6157" max="6157" width="21.7109375" style="1" bestFit="1" customWidth="1"/>
    <col min="6158" max="6158" width="12.7109375" style="1" bestFit="1" customWidth="1"/>
    <col min="6159" max="6159" width="21.7109375" style="1" bestFit="1" customWidth="1"/>
    <col min="6160" max="6160" width="12.7109375" style="1" bestFit="1" customWidth="1"/>
    <col min="6161" max="6161" width="21.7109375" style="1" bestFit="1" customWidth="1"/>
    <col min="6162" max="6162" width="12.7109375" style="1" bestFit="1" customWidth="1"/>
    <col min="6163" max="6163" width="21.7109375" style="1" bestFit="1" customWidth="1"/>
    <col min="6164" max="6164" width="12.7109375" style="1" bestFit="1" customWidth="1"/>
    <col min="6165" max="6165" width="21.7109375" style="1" bestFit="1" customWidth="1"/>
    <col min="6166" max="6400" width="9.140625" style="1"/>
    <col min="6401" max="6402" width="9.140625" style="1" customWidth="1"/>
    <col min="6403" max="6403" width="23.85546875" style="1" bestFit="1" customWidth="1"/>
    <col min="6404" max="6404" width="18.42578125" style="1" bestFit="1" customWidth="1"/>
    <col min="6405" max="6405" width="21.7109375" style="1" bestFit="1" customWidth="1"/>
    <col min="6406" max="6406" width="12.7109375" style="1" bestFit="1" customWidth="1"/>
    <col min="6407" max="6407" width="21.7109375" style="1" bestFit="1" customWidth="1"/>
    <col min="6408" max="6408" width="12.7109375" style="1" bestFit="1" customWidth="1"/>
    <col min="6409" max="6409" width="19.7109375" style="1" customWidth="1"/>
    <col min="6410" max="6410" width="12.7109375" style="1" bestFit="1" customWidth="1"/>
    <col min="6411" max="6411" width="21.7109375" style="1" bestFit="1" customWidth="1"/>
    <col min="6412" max="6412" width="12.7109375" style="1" bestFit="1" customWidth="1"/>
    <col min="6413" max="6413" width="21.7109375" style="1" bestFit="1" customWidth="1"/>
    <col min="6414" max="6414" width="12.7109375" style="1" bestFit="1" customWidth="1"/>
    <col min="6415" max="6415" width="21.7109375" style="1" bestFit="1" customWidth="1"/>
    <col min="6416" max="6416" width="12.7109375" style="1" bestFit="1" customWidth="1"/>
    <col min="6417" max="6417" width="21.7109375" style="1" bestFit="1" customWidth="1"/>
    <col min="6418" max="6418" width="12.7109375" style="1" bestFit="1" customWidth="1"/>
    <col min="6419" max="6419" width="21.7109375" style="1" bestFit="1" customWidth="1"/>
    <col min="6420" max="6420" width="12.7109375" style="1" bestFit="1" customWidth="1"/>
    <col min="6421" max="6421" width="21.7109375" style="1" bestFit="1" customWidth="1"/>
    <col min="6422" max="6656" width="9.140625" style="1"/>
    <col min="6657" max="6658" width="9.140625" style="1" customWidth="1"/>
    <col min="6659" max="6659" width="23.85546875" style="1" bestFit="1" customWidth="1"/>
    <col min="6660" max="6660" width="18.42578125" style="1" bestFit="1" customWidth="1"/>
    <col min="6661" max="6661" width="21.7109375" style="1" bestFit="1" customWidth="1"/>
    <col min="6662" max="6662" width="12.7109375" style="1" bestFit="1" customWidth="1"/>
    <col min="6663" max="6663" width="21.7109375" style="1" bestFit="1" customWidth="1"/>
    <col min="6664" max="6664" width="12.7109375" style="1" bestFit="1" customWidth="1"/>
    <col min="6665" max="6665" width="19.7109375" style="1" customWidth="1"/>
    <col min="6666" max="6666" width="12.7109375" style="1" bestFit="1" customWidth="1"/>
    <col min="6667" max="6667" width="21.7109375" style="1" bestFit="1" customWidth="1"/>
    <col min="6668" max="6668" width="12.7109375" style="1" bestFit="1" customWidth="1"/>
    <col min="6669" max="6669" width="21.7109375" style="1" bestFit="1" customWidth="1"/>
    <col min="6670" max="6670" width="12.7109375" style="1" bestFit="1" customWidth="1"/>
    <col min="6671" max="6671" width="21.7109375" style="1" bestFit="1" customWidth="1"/>
    <col min="6672" max="6672" width="12.7109375" style="1" bestFit="1" customWidth="1"/>
    <col min="6673" max="6673" width="21.7109375" style="1" bestFit="1" customWidth="1"/>
    <col min="6674" max="6674" width="12.7109375" style="1" bestFit="1" customWidth="1"/>
    <col min="6675" max="6675" width="21.7109375" style="1" bestFit="1" customWidth="1"/>
    <col min="6676" max="6676" width="12.7109375" style="1" bestFit="1" customWidth="1"/>
    <col min="6677" max="6677" width="21.7109375" style="1" bestFit="1" customWidth="1"/>
    <col min="6678" max="6912" width="9.140625" style="1"/>
    <col min="6913" max="6914" width="9.140625" style="1" customWidth="1"/>
    <col min="6915" max="6915" width="23.85546875" style="1" bestFit="1" customWidth="1"/>
    <col min="6916" max="6916" width="18.42578125" style="1" bestFit="1" customWidth="1"/>
    <col min="6917" max="6917" width="21.7109375" style="1" bestFit="1" customWidth="1"/>
    <col min="6918" max="6918" width="12.7109375" style="1" bestFit="1" customWidth="1"/>
    <col min="6919" max="6919" width="21.7109375" style="1" bestFit="1" customWidth="1"/>
    <col min="6920" max="6920" width="12.7109375" style="1" bestFit="1" customWidth="1"/>
    <col min="6921" max="6921" width="19.7109375" style="1" customWidth="1"/>
    <col min="6922" max="6922" width="12.7109375" style="1" bestFit="1" customWidth="1"/>
    <col min="6923" max="6923" width="21.7109375" style="1" bestFit="1" customWidth="1"/>
    <col min="6924" max="6924" width="12.7109375" style="1" bestFit="1" customWidth="1"/>
    <col min="6925" max="6925" width="21.7109375" style="1" bestFit="1" customWidth="1"/>
    <col min="6926" max="6926" width="12.7109375" style="1" bestFit="1" customWidth="1"/>
    <col min="6927" max="6927" width="21.7109375" style="1" bestFit="1" customWidth="1"/>
    <col min="6928" max="6928" width="12.7109375" style="1" bestFit="1" customWidth="1"/>
    <col min="6929" max="6929" width="21.7109375" style="1" bestFit="1" customWidth="1"/>
    <col min="6930" max="6930" width="12.7109375" style="1" bestFit="1" customWidth="1"/>
    <col min="6931" max="6931" width="21.7109375" style="1" bestFit="1" customWidth="1"/>
    <col min="6932" max="6932" width="12.7109375" style="1" bestFit="1" customWidth="1"/>
    <col min="6933" max="6933" width="21.7109375" style="1" bestFit="1" customWidth="1"/>
    <col min="6934" max="7168" width="9.140625" style="1"/>
    <col min="7169" max="7170" width="9.140625" style="1" customWidth="1"/>
    <col min="7171" max="7171" width="23.85546875" style="1" bestFit="1" customWidth="1"/>
    <col min="7172" max="7172" width="18.42578125" style="1" bestFit="1" customWidth="1"/>
    <col min="7173" max="7173" width="21.7109375" style="1" bestFit="1" customWidth="1"/>
    <col min="7174" max="7174" width="12.7109375" style="1" bestFit="1" customWidth="1"/>
    <col min="7175" max="7175" width="21.7109375" style="1" bestFit="1" customWidth="1"/>
    <col min="7176" max="7176" width="12.7109375" style="1" bestFit="1" customWidth="1"/>
    <col min="7177" max="7177" width="19.7109375" style="1" customWidth="1"/>
    <col min="7178" max="7178" width="12.7109375" style="1" bestFit="1" customWidth="1"/>
    <col min="7179" max="7179" width="21.7109375" style="1" bestFit="1" customWidth="1"/>
    <col min="7180" max="7180" width="12.7109375" style="1" bestFit="1" customWidth="1"/>
    <col min="7181" max="7181" width="21.7109375" style="1" bestFit="1" customWidth="1"/>
    <col min="7182" max="7182" width="12.7109375" style="1" bestFit="1" customWidth="1"/>
    <col min="7183" max="7183" width="21.7109375" style="1" bestFit="1" customWidth="1"/>
    <col min="7184" max="7184" width="12.7109375" style="1" bestFit="1" customWidth="1"/>
    <col min="7185" max="7185" width="21.7109375" style="1" bestFit="1" customWidth="1"/>
    <col min="7186" max="7186" width="12.7109375" style="1" bestFit="1" customWidth="1"/>
    <col min="7187" max="7187" width="21.7109375" style="1" bestFit="1" customWidth="1"/>
    <col min="7188" max="7188" width="12.7109375" style="1" bestFit="1" customWidth="1"/>
    <col min="7189" max="7189" width="21.7109375" style="1" bestFit="1" customWidth="1"/>
    <col min="7190" max="7424" width="9.140625" style="1"/>
    <col min="7425" max="7426" width="9.140625" style="1" customWidth="1"/>
    <col min="7427" max="7427" width="23.85546875" style="1" bestFit="1" customWidth="1"/>
    <col min="7428" max="7428" width="18.42578125" style="1" bestFit="1" customWidth="1"/>
    <col min="7429" max="7429" width="21.7109375" style="1" bestFit="1" customWidth="1"/>
    <col min="7430" max="7430" width="12.7109375" style="1" bestFit="1" customWidth="1"/>
    <col min="7431" max="7431" width="21.7109375" style="1" bestFit="1" customWidth="1"/>
    <col min="7432" max="7432" width="12.7109375" style="1" bestFit="1" customWidth="1"/>
    <col min="7433" max="7433" width="19.7109375" style="1" customWidth="1"/>
    <col min="7434" max="7434" width="12.7109375" style="1" bestFit="1" customWidth="1"/>
    <col min="7435" max="7435" width="21.7109375" style="1" bestFit="1" customWidth="1"/>
    <col min="7436" max="7436" width="12.7109375" style="1" bestFit="1" customWidth="1"/>
    <col min="7437" max="7437" width="21.7109375" style="1" bestFit="1" customWidth="1"/>
    <col min="7438" max="7438" width="12.7109375" style="1" bestFit="1" customWidth="1"/>
    <col min="7439" max="7439" width="21.7109375" style="1" bestFit="1" customWidth="1"/>
    <col min="7440" max="7440" width="12.7109375" style="1" bestFit="1" customWidth="1"/>
    <col min="7441" max="7441" width="21.7109375" style="1" bestFit="1" customWidth="1"/>
    <col min="7442" max="7442" width="12.7109375" style="1" bestFit="1" customWidth="1"/>
    <col min="7443" max="7443" width="21.7109375" style="1" bestFit="1" customWidth="1"/>
    <col min="7444" max="7444" width="12.7109375" style="1" bestFit="1" customWidth="1"/>
    <col min="7445" max="7445" width="21.7109375" style="1" bestFit="1" customWidth="1"/>
    <col min="7446" max="7680" width="9.140625" style="1"/>
    <col min="7681" max="7682" width="9.140625" style="1" customWidth="1"/>
    <col min="7683" max="7683" width="23.85546875" style="1" bestFit="1" customWidth="1"/>
    <col min="7684" max="7684" width="18.42578125" style="1" bestFit="1" customWidth="1"/>
    <col min="7685" max="7685" width="21.7109375" style="1" bestFit="1" customWidth="1"/>
    <col min="7686" max="7686" width="12.7109375" style="1" bestFit="1" customWidth="1"/>
    <col min="7687" max="7687" width="21.7109375" style="1" bestFit="1" customWidth="1"/>
    <col min="7688" max="7688" width="12.7109375" style="1" bestFit="1" customWidth="1"/>
    <col min="7689" max="7689" width="19.7109375" style="1" customWidth="1"/>
    <col min="7690" max="7690" width="12.7109375" style="1" bestFit="1" customWidth="1"/>
    <col min="7691" max="7691" width="21.7109375" style="1" bestFit="1" customWidth="1"/>
    <col min="7692" max="7692" width="12.7109375" style="1" bestFit="1" customWidth="1"/>
    <col min="7693" max="7693" width="21.7109375" style="1" bestFit="1" customWidth="1"/>
    <col min="7694" max="7694" width="12.7109375" style="1" bestFit="1" customWidth="1"/>
    <col min="7695" max="7695" width="21.7109375" style="1" bestFit="1" customWidth="1"/>
    <col min="7696" max="7696" width="12.7109375" style="1" bestFit="1" customWidth="1"/>
    <col min="7697" max="7697" width="21.7109375" style="1" bestFit="1" customWidth="1"/>
    <col min="7698" max="7698" width="12.7109375" style="1" bestFit="1" customWidth="1"/>
    <col min="7699" max="7699" width="21.7109375" style="1" bestFit="1" customWidth="1"/>
    <col min="7700" max="7700" width="12.7109375" style="1" bestFit="1" customWidth="1"/>
    <col min="7701" max="7701" width="21.7109375" style="1" bestFit="1" customWidth="1"/>
    <col min="7702" max="7936" width="9.140625" style="1"/>
    <col min="7937" max="7938" width="9.140625" style="1" customWidth="1"/>
    <col min="7939" max="7939" width="23.85546875" style="1" bestFit="1" customWidth="1"/>
    <col min="7940" max="7940" width="18.42578125" style="1" bestFit="1" customWidth="1"/>
    <col min="7941" max="7941" width="21.7109375" style="1" bestFit="1" customWidth="1"/>
    <col min="7942" max="7942" width="12.7109375" style="1" bestFit="1" customWidth="1"/>
    <col min="7943" max="7943" width="21.7109375" style="1" bestFit="1" customWidth="1"/>
    <col min="7944" max="7944" width="12.7109375" style="1" bestFit="1" customWidth="1"/>
    <col min="7945" max="7945" width="19.7109375" style="1" customWidth="1"/>
    <col min="7946" max="7946" width="12.7109375" style="1" bestFit="1" customWidth="1"/>
    <col min="7947" max="7947" width="21.7109375" style="1" bestFit="1" customWidth="1"/>
    <col min="7948" max="7948" width="12.7109375" style="1" bestFit="1" customWidth="1"/>
    <col min="7949" max="7949" width="21.7109375" style="1" bestFit="1" customWidth="1"/>
    <col min="7950" max="7950" width="12.7109375" style="1" bestFit="1" customWidth="1"/>
    <col min="7951" max="7951" width="21.7109375" style="1" bestFit="1" customWidth="1"/>
    <col min="7952" max="7952" width="12.7109375" style="1" bestFit="1" customWidth="1"/>
    <col min="7953" max="7953" width="21.7109375" style="1" bestFit="1" customWidth="1"/>
    <col min="7954" max="7954" width="12.7109375" style="1" bestFit="1" customWidth="1"/>
    <col min="7955" max="7955" width="21.7109375" style="1" bestFit="1" customWidth="1"/>
    <col min="7956" max="7956" width="12.7109375" style="1" bestFit="1" customWidth="1"/>
    <col min="7957" max="7957" width="21.7109375" style="1" bestFit="1" customWidth="1"/>
    <col min="7958" max="8192" width="9.140625" style="1"/>
    <col min="8193" max="8194" width="9.140625" style="1" customWidth="1"/>
    <col min="8195" max="8195" width="23.85546875" style="1" bestFit="1" customWidth="1"/>
    <col min="8196" max="8196" width="18.42578125" style="1" bestFit="1" customWidth="1"/>
    <col min="8197" max="8197" width="21.7109375" style="1" bestFit="1" customWidth="1"/>
    <col min="8198" max="8198" width="12.7109375" style="1" bestFit="1" customWidth="1"/>
    <col min="8199" max="8199" width="21.7109375" style="1" bestFit="1" customWidth="1"/>
    <col min="8200" max="8200" width="12.7109375" style="1" bestFit="1" customWidth="1"/>
    <col min="8201" max="8201" width="19.7109375" style="1" customWidth="1"/>
    <col min="8202" max="8202" width="12.7109375" style="1" bestFit="1" customWidth="1"/>
    <col min="8203" max="8203" width="21.7109375" style="1" bestFit="1" customWidth="1"/>
    <col min="8204" max="8204" width="12.7109375" style="1" bestFit="1" customWidth="1"/>
    <col min="8205" max="8205" width="21.7109375" style="1" bestFit="1" customWidth="1"/>
    <col min="8206" max="8206" width="12.7109375" style="1" bestFit="1" customWidth="1"/>
    <col min="8207" max="8207" width="21.7109375" style="1" bestFit="1" customWidth="1"/>
    <col min="8208" max="8208" width="12.7109375" style="1" bestFit="1" customWidth="1"/>
    <col min="8209" max="8209" width="21.7109375" style="1" bestFit="1" customWidth="1"/>
    <col min="8210" max="8210" width="12.7109375" style="1" bestFit="1" customWidth="1"/>
    <col min="8211" max="8211" width="21.7109375" style="1" bestFit="1" customWidth="1"/>
    <col min="8212" max="8212" width="12.7109375" style="1" bestFit="1" customWidth="1"/>
    <col min="8213" max="8213" width="21.7109375" style="1" bestFit="1" customWidth="1"/>
    <col min="8214" max="8448" width="9.140625" style="1"/>
    <col min="8449" max="8450" width="9.140625" style="1" customWidth="1"/>
    <col min="8451" max="8451" width="23.85546875" style="1" bestFit="1" customWidth="1"/>
    <col min="8452" max="8452" width="18.42578125" style="1" bestFit="1" customWidth="1"/>
    <col min="8453" max="8453" width="21.7109375" style="1" bestFit="1" customWidth="1"/>
    <col min="8454" max="8454" width="12.7109375" style="1" bestFit="1" customWidth="1"/>
    <col min="8455" max="8455" width="21.7109375" style="1" bestFit="1" customWidth="1"/>
    <col min="8456" max="8456" width="12.7109375" style="1" bestFit="1" customWidth="1"/>
    <col min="8457" max="8457" width="19.7109375" style="1" customWidth="1"/>
    <col min="8458" max="8458" width="12.7109375" style="1" bestFit="1" customWidth="1"/>
    <col min="8459" max="8459" width="21.7109375" style="1" bestFit="1" customWidth="1"/>
    <col min="8460" max="8460" width="12.7109375" style="1" bestFit="1" customWidth="1"/>
    <col min="8461" max="8461" width="21.7109375" style="1" bestFit="1" customWidth="1"/>
    <col min="8462" max="8462" width="12.7109375" style="1" bestFit="1" customWidth="1"/>
    <col min="8463" max="8463" width="21.7109375" style="1" bestFit="1" customWidth="1"/>
    <col min="8464" max="8464" width="12.7109375" style="1" bestFit="1" customWidth="1"/>
    <col min="8465" max="8465" width="21.7109375" style="1" bestFit="1" customWidth="1"/>
    <col min="8466" max="8466" width="12.7109375" style="1" bestFit="1" customWidth="1"/>
    <col min="8467" max="8467" width="21.7109375" style="1" bestFit="1" customWidth="1"/>
    <col min="8468" max="8468" width="12.7109375" style="1" bestFit="1" customWidth="1"/>
    <col min="8469" max="8469" width="21.7109375" style="1" bestFit="1" customWidth="1"/>
    <col min="8470" max="8704" width="9.140625" style="1"/>
    <col min="8705" max="8706" width="9.140625" style="1" customWidth="1"/>
    <col min="8707" max="8707" width="23.85546875" style="1" bestFit="1" customWidth="1"/>
    <col min="8708" max="8708" width="18.42578125" style="1" bestFit="1" customWidth="1"/>
    <col min="8709" max="8709" width="21.7109375" style="1" bestFit="1" customWidth="1"/>
    <col min="8710" max="8710" width="12.7109375" style="1" bestFit="1" customWidth="1"/>
    <col min="8711" max="8711" width="21.7109375" style="1" bestFit="1" customWidth="1"/>
    <col min="8712" max="8712" width="12.7109375" style="1" bestFit="1" customWidth="1"/>
    <col min="8713" max="8713" width="19.7109375" style="1" customWidth="1"/>
    <col min="8714" max="8714" width="12.7109375" style="1" bestFit="1" customWidth="1"/>
    <col min="8715" max="8715" width="21.7109375" style="1" bestFit="1" customWidth="1"/>
    <col min="8716" max="8716" width="12.7109375" style="1" bestFit="1" customWidth="1"/>
    <col min="8717" max="8717" width="21.7109375" style="1" bestFit="1" customWidth="1"/>
    <col min="8718" max="8718" width="12.7109375" style="1" bestFit="1" customWidth="1"/>
    <col min="8719" max="8719" width="21.7109375" style="1" bestFit="1" customWidth="1"/>
    <col min="8720" max="8720" width="12.7109375" style="1" bestFit="1" customWidth="1"/>
    <col min="8721" max="8721" width="21.7109375" style="1" bestFit="1" customWidth="1"/>
    <col min="8722" max="8722" width="12.7109375" style="1" bestFit="1" customWidth="1"/>
    <col min="8723" max="8723" width="21.7109375" style="1" bestFit="1" customWidth="1"/>
    <col min="8724" max="8724" width="12.7109375" style="1" bestFit="1" customWidth="1"/>
    <col min="8725" max="8725" width="21.7109375" style="1" bestFit="1" customWidth="1"/>
    <col min="8726" max="8960" width="9.140625" style="1"/>
    <col min="8961" max="8962" width="9.140625" style="1" customWidth="1"/>
    <col min="8963" max="8963" width="23.85546875" style="1" bestFit="1" customWidth="1"/>
    <col min="8964" max="8964" width="18.42578125" style="1" bestFit="1" customWidth="1"/>
    <col min="8965" max="8965" width="21.7109375" style="1" bestFit="1" customWidth="1"/>
    <col min="8966" max="8966" width="12.7109375" style="1" bestFit="1" customWidth="1"/>
    <col min="8967" max="8967" width="21.7109375" style="1" bestFit="1" customWidth="1"/>
    <col min="8968" max="8968" width="12.7109375" style="1" bestFit="1" customWidth="1"/>
    <col min="8969" max="8969" width="19.7109375" style="1" customWidth="1"/>
    <col min="8970" max="8970" width="12.7109375" style="1" bestFit="1" customWidth="1"/>
    <col min="8971" max="8971" width="21.7109375" style="1" bestFit="1" customWidth="1"/>
    <col min="8972" max="8972" width="12.7109375" style="1" bestFit="1" customWidth="1"/>
    <col min="8973" max="8973" width="21.7109375" style="1" bestFit="1" customWidth="1"/>
    <col min="8974" max="8974" width="12.7109375" style="1" bestFit="1" customWidth="1"/>
    <col min="8975" max="8975" width="21.7109375" style="1" bestFit="1" customWidth="1"/>
    <col min="8976" max="8976" width="12.7109375" style="1" bestFit="1" customWidth="1"/>
    <col min="8977" max="8977" width="21.7109375" style="1" bestFit="1" customWidth="1"/>
    <col min="8978" max="8978" width="12.7109375" style="1" bestFit="1" customWidth="1"/>
    <col min="8979" max="8979" width="21.7109375" style="1" bestFit="1" customWidth="1"/>
    <col min="8980" max="8980" width="12.7109375" style="1" bestFit="1" customWidth="1"/>
    <col min="8981" max="8981" width="21.7109375" style="1" bestFit="1" customWidth="1"/>
    <col min="8982" max="9216" width="9.140625" style="1"/>
    <col min="9217" max="9218" width="9.140625" style="1" customWidth="1"/>
    <col min="9219" max="9219" width="23.85546875" style="1" bestFit="1" customWidth="1"/>
    <col min="9220" max="9220" width="18.42578125" style="1" bestFit="1" customWidth="1"/>
    <col min="9221" max="9221" width="21.7109375" style="1" bestFit="1" customWidth="1"/>
    <col min="9222" max="9222" width="12.7109375" style="1" bestFit="1" customWidth="1"/>
    <col min="9223" max="9223" width="21.7109375" style="1" bestFit="1" customWidth="1"/>
    <col min="9224" max="9224" width="12.7109375" style="1" bestFit="1" customWidth="1"/>
    <col min="9225" max="9225" width="19.7109375" style="1" customWidth="1"/>
    <col min="9226" max="9226" width="12.7109375" style="1" bestFit="1" customWidth="1"/>
    <col min="9227" max="9227" width="21.7109375" style="1" bestFit="1" customWidth="1"/>
    <col min="9228" max="9228" width="12.7109375" style="1" bestFit="1" customWidth="1"/>
    <col min="9229" max="9229" width="21.7109375" style="1" bestFit="1" customWidth="1"/>
    <col min="9230" max="9230" width="12.7109375" style="1" bestFit="1" customWidth="1"/>
    <col min="9231" max="9231" width="21.7109375" style="1" bestFit="1" customWidth="1"/>
    <col min="9232" max="9232" width="12.7109375" style="1" bestFit="1" customWidth="1"/>
    <col min="9233" max="9233" width="21.7109375" style="1" bestFit="1" customWidth="1"/>
    <col min="9234" max="9234" width="12.7109375" style="1" bestFit="1" customWidth="1"/>
    <col min="9235" max="9235" width="21.7109375" style="1" bestFit="1" customWidth="1"/>
    <col min="9236" max="9236" width="12.7109375" style="1" bestFit="1" customWidth="1"/>
    <col min="9237" max="9237" width="21.7109375" style="1" bestFit="1" customWidth="1"/>
    <col min="9238" max="9472" width="9.140625" style="1"/>
    <col min="9473" max="9474" width="9.140625" style="1" customWidth="1"/>
    <col min="9475" max="9475" width="23.85546875" style="1" bestFit="1" customWidth="1"/>
    <col min="9476" max="9476" width="18.42578125" style="1" bestFit="1" customWidth="1"/>
    <col min="9477" max="9477" width="21.7109375" style="1" bestFit="1" customWidth="1"/>
    <col min="9478" max="9478" width="12.7109375" style="1" bestFit="1" customWidth="1"/>
    <col min="9479" max="9479" width="21.7109375" style="1" bestFit="1" customWidth="1"/>
    <col min="9480" max="9480" width="12.7109375" style="1" bestFit="1" customWidth="1"/>
    <col min="9481" max="9481" width="19.7109375" style="1" customWidth="1"/>
    <col min="9482" max="9482" width="12.7109375" style="1" bestFit="1" customWidth="1"/>
    <col min="9483" max="9483" width="21.7109375" style="1" bestFit="1" customWidth="1"/>
    <col min="9484" max="9484" width="12.7109375" style="1" bestFit="1" customWidth="1"/>
    <col min="9485" max="9485" width="21.7109375" style="1" bestFit="1" customWidth="1"/>
    <col min="9486" max="9486" width="12.7109375" style="1" bestFit="1" customWidth="1"/>
    <col min="9487" max="9487" width="21.7109375" style="1" bestFit="1" customWidth="1"/>
    <col min="9488" max="9488" width="12.7109375" style="1" bestFit="1" customWidth="1"/>
    <col min="9489" max="9489" width="21.7109375" style="1" bestFit="1" customWidth="1"/>
    <col min="9490" max="9490" width="12.7109375" style="1" bestFit="1" customWidth="1"/>
    <col min="9491" max="9491" width="21.7109375" style="1" bestFit="1" customWidth="1"/>
    <col min="9492" max="9492" width="12.7109375" style="1" bestFit="1" customWidth="1"/>
    <col min="9493" max="9493" width="21.7109375" style="1" bestFit="1" customWidth="1"/>
    <col min="9494" max="9728" width="9.140625" style="1"/>
    <col min="9729" max="9730" width="9.140625" style="1" customWidth="1"/>
    <col min="9731" max="9731" width="23.85546875" style="1" bestFit="1" customWidth="1"/>
    <col min="9732" max="9732" width="18.42578125" style="1" bestFit="1" customWidth="1"/>
    <col min="9733" max="9733" width="21.7109375" style="1" bestFit="1" customWidth="1"/>
    <col min="9734" max="9734" width="12.7109375" style="1" bestFit="1" customWidth="1"/>
    <col min="9735" max="9735" width="21.7109375" style="1" bestFit="1" customWidth="1"/>
    <col min="9736" max="9736" width="12.7109375" style="1" bestFit="1" customWidth="1"/>
    <col min="9737" max="9737" width="19.7109375" style="1" customWidth="1"/>
    <col min="9738" max="9738" width="12.7109375" style="1" bestFit="1" customWidth="1"/>
    <col min="9739" max="9739" width="21.7109375" style="1" bestFit="1" customWidth="1"/>
    <col min="9740" max="9740" width="12.7109375" style="1" bestFit="1" customWidth="1"/>
    <col min="9741" max="9741" width="21.7109375" style="1" bestFit="1" customWidth="1"/>
    <col min="9742" max="9742" width="12.7109375" style="1" bestFit="1" customWidth="1"/>
    <col min="9743" max="9743" width="21.7109375" style="1" bestFit="1" customWidth="1"/>
    <col min="9744" max="9744" width="12.7109375" style="1" bestFit="1" customWidth="1"/>
    <col min="9745" max="9745" width="21.7109375" style="1" bestFit="1" customWidth="1"/>
    <col min="9746" max="9746" width="12.7109375" style="1" bestFit="1" customWidth="1"/>
    <col min="9747" max="9747" width="21.7109375" style="1" bestFit="1" customWidth="1"/>
    <col min="9748" max="9748" width="12.7109375" style="1" bestFit="1" customWidth="1"/>
    <col min="9749" max="9749" width="21.7109375" style="1" bestFit="1" customWidth="1"/>
    <col min="9750" max="9984" width="9.140625" style="1"/>
    <col min="9985" max="9986" width="9.140625" style="1" customWidth="1"/>
    <col min="9987" max="9987" width="23.85546875" style="1" bestFit="1" customWidth="1"/>
    <col min="9988" max="9988" width="18.42578125" style="1" bestFit="1" customWidth="1"/>
    <col min="9989" max="9989" width="21.7109375" style="1" bestFit="1" customWidth="1"/>
    <col min="9990" max="9990" width="12.7109375" style="1" bestFit="1" customWidth="1"/>
    <col min="9991" max="9991" width="21.7109375" style="1" bestFit="1" customWidth="1"/>
    <col min="9992" max="9992" width="12.7109375" style="1" bestFit="1" customWidth="1"/>
    <col min="9993" max="9993" width="19.7109375" style="1" customWidth="1"/>
    <col min="9994" max="9994" width="12.7109375" style="1" bestFit="1" customWidth="1"/>
    <col min="9995" max="9995" width="21.7109375" style="1" bestFit="1" customWidth="1"/>
    <col min="9996" max="9996" width="12.7109375" style="1" bestFit="1" customWidth="1"/>
    <col min="9997" max="9997" width="21.7109375" style="1" bestFit="1" customWidth="1"/>
    <col min="9998" max="9998" width="12.7109375" style="1" bestFit="1" customWidth="1"/>
    <col min="9999" max="9999" width="21.7109375" style="1" bestFit="1" customWidth="1"/>
    <col min="10000" max="10000" width="12.7109375" style="1" bestFit="1" customWidth="1"/>
    <col min="10001" max="10001" width="21.7109375" style="1" bestFit="1" customWidth="1"/>
    <col min="10002" max="10002" width="12.7109375" style="1" bestFit="1" customWidth="1"/>
    <col min="10003" max="10003" width="21.7109375" style="1" bestFit="1" customWidth="1"/>
    <col min="10004" max="10004" width="12.7109375" style="1" bestFit="1" customWidth="1"/>
    <col min="10005" max="10005" width="21.7109375" style="1" bestFit="1" customWidth="1"/>
    <col min="10006" max="10240" width="9.140625" style="1"/>
    <col min="10241" max="10242" width="9.140625" style="1" customWidth="1"/>
    <col min="10243" max="10243" width="23.85546875" style="1" bestFit="1" customWidth="1"/>
    <col min="10244" max="10244" width="18.42578125" style="1" bestFit="1" customWidth="1"/>
    <col min="10245" max="10245" width="21.7109375" style="1" bestFit="1" customWidth="1"/>
    <col min="10246" max="10246" width="12.7109375" style="1" bestFit="1" customWidth="1"/>
    <col min="10247" max="10247" width="21.7109375" style="1" bestFit="1" customWidth="1"/>
    <col min="10248" max="10248" width="12.7109375" style="1" bestFit="1" customWidth="1"/>
    <col min="10249" max="10249" width="19.7109375" style="1" customWidth="1"/>
    <col min="10250" max="10250" width="12.7109375" style="1" bestFit="1" customWidth="1"/>
    <col min="10251" max="10251" width="21.7109375" style="1" bestFit="1" customWidth="1"/>
    <col min="10252" max="10252" width="12.7109375" style="1" bestFit="1" customWidth="1"/>
    <col min="10253" max="10253" width="21.7109375" style="1" bestFit="1" customWidth="1"/>
    <col min="10254" max="10254" width="12.7109375" style="1" bestFit="1" customWidth="1"/>
    <col min="10255" max="10255" width="21.7109375" style="1" bestFit="1" customWidth="1"/>
    <col min="10256" max="10256" width="12.7109375" style="1" bestFit="1" customWidth="1"/>
    <col min="10257" max="10257" width="21.7109375" style="1" bestFit="1" customWidth="1"/>
    <col min="10258" max="10258" width="12.7109375" style="1" bestFit="1" customWidth="1"/>
    <col min="10259" max="10259" width="21.7109375" style="1" bestFit="1" customWidth="1"/>
    <col min="10260" max="10260" width="12.7109375" style="1" bestFit="1" customWidth="1"/>
    <col min="10261" max="10261" width="21.7109375" style="1" bestFit="1" customWidth="1"/>
    <col min="10262" max="10496" width="9.140625" style="1"/>
    <col min="10497" max="10498" width="9.140625" style="1" customWidth="1"/>
    <col min="10499" max="10499" width="23.85546875" style="1" bestFit="1" customWidth="1"/>
    <col min="10500" max="10500" width="18.42578125" style="1" bestFit="1" customWidth="1"/>
    <col min="10501" max="10501" width="21.7109375" style="1" bestFit="1" customWidth="1"/>
    <col min="10502" max="10502" width="12.7109375" style="1" bestFit="1" customWidth="1"/>
    <col min="10503" max="10503" width="21.7109375" style="1" bestFit="1" customWidth="1"/>
    <col min="10504" max="10504" width="12.7109375" style="1" bestFit="1" customWidth="1"/>
    <col min="10505" max="10505" width="19.7109375" style="1" customWidth="1"/>
    <col min="10506" max="10506" width="12.7109375" style="1" bestFit="1" customWidth="1"/>
    <col min="10507" max="10507" width="21.7109375" style="1" bestFit="1" customWidth="1"/>
    <col min="10508" max="10508" width="12.7109375" style="1" bestFit="1" customWidth="1"/>
    <col min="10509" max="10509" width="21.7109375" style="1" bestFit="1" customWidth="1"/>
    <col min="10510" max="10510" width="12.7109375" style="1" bestFit="1" customWidth="1"/>
    <col min="10511" max="10511" width="21.7109375" style="1" bestFit="1" customWidth="1"/>
    <col min="10512" max="10512" width="12.7109375" style="1" bestFit="1" customWidth="1"/>
    <col min="10513" max="10513" width="21.7109375" style="1" bestFit="1" customWidth="1"/>
    <col min="10514" max="10514" width="12.7109375" style="1" bestFit="1" customWidth="1"/>
    <col min="10515" max="10515" width="21.7109375" style="1" bestFit="1" customWidth="1"/>
    <col min="10516" max="10516" width="12.7109375" style="1" bestFit="1" customWidth="1"/>
    <col min="10517" max="10517" width="21.7109375" style="1" bestFit="1" customWidth="1"/>
    <col min="10518" max="10752" width="9.140625" style="1"/>
    <col min="10753" max="10754" width="9.140625" style="1" customWidth="1"/>
    <col min="10755" max="10755" width="23.85546875" style="1" bestFit="1" customWidth="1"/>
    <col min="10756" max="10756" width="18.42578125" style="1" bestFit="1" customWidth="1"/>
    <col min="10757" max="10757" width="21.7109375" style="1" bestFit="1" customWidth="1"/>
    <col min="10758" max="10758" width="12.7109375" style="1" bestFit="1" customWidth="1"/>
    <col min="10759" max="10759" width="21.7109375" style="1" bestFit="1" customWidth="1"/>
    <col min="10760" max="10760" width="12.7109375" style="1" bestFit="1" customWidth="1"/>
    <col min="10761" max="10761" width="19.7109375" style="1" customWidth="1"/>
    <col min="10762" max="10762" width="12.7109375" style="1" bestFit="1" customWidth="1"/>
    <col min="10763" max="10763" width="21.7109375" style="1" bestFit="1" customWidth="1"/>
    <col min="10764" max="10764" width="12.7109375" style="1" bestFit="1" customWidth="1"/>
    <col min="10765" max="10765" width="21.7109375" style="1" bestFit="1" customWidth="1"/>
    <col min="10766" max="10766" width="12.7109375" style="1" bestFit="1" customWidth="1"/>
    <col min="10767" max="10767" width="21.7109375" style="1" bestFit="1" customWidth="1"/>
    <col min="10768" max="10768" width="12.7109375" style="1" bestFit="1" customWidth="1"/>
    <col min="10769" max="10769" width="21.7109375" style="1" bestFit="1" customWidth="1"/>
    <col min="10770" max="10770" width="12.7109375" style="1" bestFit="1" customWidth="1"/>
    <col min="10771" max="10771" width="21.7109375" style="1" bestFit="1" customWidth="1"/>
    <col min="10772" max="10772" width="12.7109375" style="1" bestFit="1" customWidth="1"/>
    <col min="10773" max="10773" width="21.7109375" style="1" bestFit="1" customWidth="1"/>
    <col min="10774" max="11008" width="9.140625" style="1"/>
    <col min="11009" max="11010" width="9.140625" style="1" customWidth="1"/>
    <col min="11011" max="11011" width="23.85546875" style="1" bestFit="1" customWidth="1"/>
    <col min="11012" max="11012" width="18.42578125" style="1" bestFit="1" customWidth="1"/>
    <col min="11013" max="11013" width="21.7109375" style="1" bestFit="1" customWidth="1"/>
    <col min="11014" max="11014" width="12.7109375" style="1" bestFit="1" customWidth="1"/>
    <col min="11015" max="11015" width="21.7109375" style="1" bestFit="1" customWidth="1"/>
    <col min="11016" max="11016" width="12.7109375" style="1" bestFit="1" customWidth="1"/>
    <col min="11017" max="11017" width="19.7109375" style="1" customWidth="1"/>
    <col min="11018" max="11018" width="12.7109375" style="1" bestFit="1" customWidth="1"/>
    <col min="11019" max="11019" width="21.7109375" style="1" bestFit="1" customWidth="1"/>
    <col min="11020" max="11020" width="12.7109375" style="1" bestFit="1" customWidth="1"/>
    <col min="11021" max="11021" width="21.7109375" style="1" bestFit="1" customWidth="1"/>
    <col min="11022" max="11022" width="12.7109375" style="1" bestFit="1" customWidth="1"/>
    <col min="11023" max="11023" width="21.7109375" style="1" bestFit="1" customWidth="1"/>
    <col min="11024" max="11024" width="12.7109375" style="1" bestFit="1" customWidth="1"/>
    <col min="11025" max="11025" width="21.7109375" style="1" bestFit="1" customWidth="1"/>
    <col min="11026" max="11026" width="12.7109375" style="1" bestFit="1" customWidth="1"/>
    <col min="11027" max="11027" width="21.7109375" style="1" bestFit="1" customWidth="1"/>
    <col min="11028" max="11028" width="12.7109375" style="1" bestFit="1" customWidth="1"/>
    <col min="11029" max="11029" width="21.7109375" style="1" bestFit="1" customWidth="1"/>
    <col min="11030" max="11264" width="9.140625" style="1"/>
    <col min="11265" max="11266" width="9.140625" style="1" customWidth="1"/>
    <col min="11267" max="11267" width="23.85546875" style="1" bestFit="1" customWidth="1"/>
    <col min="11268" max="11268" width="18.42578125" style="1" bestFit="1" customWidth="1"/>
    <col min="11269" max="11269" width="21.7109375" style="1" bestFit="1" customWidth="1"/>
    <col min="11270" max="11270" width="12.7109375" style="1" bestFit="1" customWidth="1"/>
    <col min="11271" max="11271" width="21.7109375" style="1" bestFit="1" customWidth="1"/>
    <col min="11272" max="11272" width="12.7109375" style="1" bestFit="1" customWidth="1"/>
    <col min="11273" max="11273" width="19.7109375" style="1" customWidth="1"/>
    <col min="11274" max="11274" width="12.7109375" style="1" bestFit="1" customWidth="1"/>
    <col min="11275" max="11275" width="21.7109375" style="1" bestFit="1" customWidth="1"/>
    <col min="11276" max="11276" width="12.7109375" style="1" bestFit="1" customWidth="1"/>
    <col min="11277" max="11277" width="21.7109375" style="1" bestFit="1" customWidth="1"/>
    <col min="11278" max="11278" width="12.7109375" style="1" bestFit="1" customWidth="1"/>
    <col min="11279" max="11279" width="21.7109375" style="1" bestFit="1" customWidth="1"/>
    <col min="11280" max="11280" width="12.7109375" style="1" bestFit="1" customWidth="1"/>
    <col min="11281" max="11281" width="21.7109375" style="1" bestFit="1" customWidth="1"/>
    <col min="11282" max="11282" width="12.7109375" style="1" bestFit="1" customWidth="1"/>
    <col min="11283" max="11283" width="21.7109375" style="1" bestFit="1" customWidth="1"/>
    <col min="11284" max="11284" width="12.7109375" style="1" bestFit="1" customWidth="1"/>
    <col min="11285" max="11285" width="21.7109375" style="1" bestFit="1" customWidth="1"/>
    <col min="11286" max="11520" width="9.140625" style="1"/>
    <col min="11521" max="11522" width="9.140625" style="1" customWidth="1"/>
    <col min="11523" max="11523" width="23.85546875" style="1" bestFit="1" customWidth="1"/>
    <col min="11524" max="11524" width="18.42578125" style="1" bestFit="1" customWidth="1"/>
    <col min="11525" max="11525" width="21.7109375" style="1" bestFit="1" customWidth="1"/>
    <col min="11526" max="11526" width="12.7109375" style="1" bestFit="1" customWidth="1"/>
    <col min="11527" max="11527" width="21.7109375" style="1" bestFit="1" customWidth="1"/>
    <col min="11528" max="11528" width="12.7109375" style="1" bestFit="1" customWidth="1"/>
    <col min="11529" max="11529" width="19.7109375" style="1" customWidth="1"/>
    <col min="11530" max="11530" width="12.7109375" style="1" bestFit="1" customWidth="1"/>
    <col min="11531" max="11531" width="21.7109375" style="1" bestFit="1" customWidth="1"/>
    <col min="11532" max="11532" width="12.7109375" style="1" bestFit="1" customWidth="1"/>
    <col min="11533" max="11533" width="21.7109375" style="1" bestFit="1" customWidth="1"/>
    <col min="11534" max="11534" width="12.7109375" style="1" bestFit="1" customWidth="1"/>
    <col min="11535" max="11535" width="21.7109375" style="1" bestFit="1" customWidth="1"/>
    <col min="11536" max="11536" width="12.7109375" style="1" bestFit="1" customWidth="1"/>
    <col min="11537" max="11537" width="21.7109375" style="1" bestFit="1" customWidth="1"/>
    <col min="11538" max="11538" width="12.7109375" style="1" bestFit="1" customWidth="1"/>
    <col min="11539" max="11539" width="21.7109375" style="1" bestFit="1" customWidth="1"/>
    <col min="11540" max="11540" width="12.7109375" style="1" bestFit="1" customWidth="1"/>
    <col min="11541" max="11541" width="21.7109375" style="1" bestFit="1" customWidth="1"/>
    <col min="11542" max="11776" width="9.140625" style="1"/>
    <col min="11777" max="11778" width="9.140625" style="1" customWidth="1"/>
    <col min="11779" max="11779" width="23.85546875" style="1" bestFit="1" customWidth="1"/>
    <col min="11780" max="11780" width="18.42578125" style="1" bestFit="1" customWidth="1"/>
    <col min="11781" max="11781" width="21.7109375" style="1" bestFit="1" customWidth="1"/>
    <col min="11782" max="11782" width="12.7109375" style="1" bestFit="1" customWidth="1"/>
    <col min="11783" max="11783" width="21.7109375" style="1" bestFit="1" customWidth="1"/>
    <col min="11784" max="11784" width="12.7109375" style="1" bestFit="1" customWidth="1"/>
    <col min="11785" max="11785" width="19.7109375" style="1" customWidth="1"/>
    <col min="11786" max="11786" width="12.7109375" style="1" bestFit="1" customWidth="1"/>
    <col min="11787" max="11787" width="21.7109375" style="1" bestFit="1" customWidth="1"/>
    <col min="11788" max="11788" width="12.7109375" style="1" bestFit="1" customWidth="1"/>
    <col min="11789" max="11789" width="21.7109375" style="1" bestFit="1" customWidth="1"/>
    <col min="11790" max="11790" width="12.7109375" style="1" bestFit="1" customWidth="1"/>
    <col min="11791" max="11791" width="21.7109375" style="1" bestFit="1" customWidth="1"/>
    <col min="11792" max="11792" width="12.7109375" style="1" bestFit="1" customWidth="1"/>
    <col min="11793" max="11793" width="21.7109375" style="1" bestFit="1" customWidth="1"/>
    <col min="11794" max="11794" width="12.7109375" style="1" bestFit="1" customWidth="1"/>
    <col min="11795" max="11795" width="21.7109375" style="1" bestFit="1" customWidth="1"/>
    <col min="11796" max="11796" width="12.7109375" style="1" bestFit="1" customWidth="1"/>
    <col min="11797" max="11797" width="21.7109375" style="1" bestFit="1" customWidth="1"/>
    <col min="11798" max="12032" width="9.140625" style="1"/>
    <col min="12033" max="12034" width="9.140625" style="1" customWidth="1"/>
    <col min="12035" max="12035" width="23.85546875" style="1" bestFit="1" customWidth="1"/>
    <col min="12036" max="12036" width="18.42578125" style="1" bestFit="1" customWidth="1"/>
    <col min="12037" max="12037" width="21.7109375" style="1" bestFit="1" customWidth="1"/>
    <col min="12038" max="12038" width="12.7109375" style="1" bestFit="1" customWidth="1"/>
    <col min="12039" max="12039" width="21.7109375" style="1" bestFit="1" customWidth="1"/>
    <col min="12040" max="12040" width="12.7109375" style="1" bestFit="1" customWidth="1"/>
    <col min="12041" max="12041" width="19.7109375" style="1" customWidth="1"/>
    <col min="12042" max="12042" width="12.7109375" style="1" bestFit="1" customWidth="1"/>
    <col min="12043" max="12043" width="21.7109375" style="1" bestFit="1" customWidth="1"/>
    <col min="12044" max="12044" width="12.7109375" style="1" bestFit="1" customWidth="1"/>
    <col min="12045" max="12045" width="21.7109375" style="1" bestFit="1" customWidth="1"/>
    <col min="12046" max="12046" width="12.7109375" style="1" bestFit="1" customWidth="1"/>
    <col min="12047" max="12047" width="21.7109375" style="1" bestFit="1" customWidth="1"/>
    <col min="12048" max="12048" width="12.7109375" style="1" bestFit="1" customWidth="1"/>
    <col min="12049" max="12049" width="21.7109375" style="1" bestFit="1" customWidth="1"/>
    <col min="12050" max="12050" width="12.7109375" style="1" bestFit="1" customWidth="1"/>
    <col min="12051" max="12051" width="21.7109375" style="1" bestFit="1" customWidth="1"/>
    <col min="12052" max="12052" width="12.7109375" style="1" bestFit="1" customWidth="1"/>
    <col min="12053" max="12053" width="21.7109375" style="1" bestFit="1" customWidth="1"/>
    <col min="12054" max="12288" width="9.140625" style="1"/>
    <col min="12289" max="12290" width="9.140625" style="1" customWidth="1"/>
    <col min="12291" max="12291" width="23.85546875" style="1" bestFit="1" customWidth="1"/>
    <col min="12292" max="12292" width="18.42578125" style="1" bestFit="1" customWidth="1"/>
    <col min="12293" max="12293" width="21.7109375" style="1" bestFit="1" customWidth="1"/>
    <col min="12294" max="12294" width="12.7109375" style="1" bestFit="1" customWidth="1"/>
    <col min="12295" max="12295" width="21.7109375" style="1" bestFit="1" customWidth="1"/>
    <col min="12296" max="12296" width="12.7109375" style="1" bestFit="1" customWidth="1"/>
    <col min="12297" max="12297" width="19.7109375" style="1" customWidth="1"/>
    <col min="12298" max="12298" width="12.7109375" style="1" bestFit="1" customWidth="1"/>
    <col min="12299" max="12299" width="21.7109375" style="1" bestFit="1" customWidth="1"/>
    <col min="12300" max="12300" width="12.7109375" style="1" bestFit="1" customWidth="1"/>
    <col min="12301" max="12301" width="21.7109375" style="1" bestFit="1" customWidth="1"/>
    <col min="12302" max="12302" width="12.7109375" style="1" bestFit="1" customWidth="1"/>
    <col min="12303" max="12303" width="21.7109375" style="1" bestFit="1" customWidth="1"/>
    <col min="12304" max="12304" width="12.7109375" style="1" bestFit="1" customWidth="1"/>
    <col min="12305" max="12305" width="21.7109375" style="1" bestFit="1" customWidth="1"/>
    <col min="12306" max="12306" width="12.7109375" style="1" bestFit="1" customWidth="1"/>
    <col min="12307" max="12307" width="21.7109375" style="1" bestFit="1" customWidth="1"/>
    <col min="12308" max="12308" width="12.7109375" style="1" bestFit="1" customWidth="1"/>
    <col min="12309" max="12309" width="21.7109375" style="1" bestFit="1" customWidth="1"/>
    <col min="12310" max="12544" width="9.140625" style="1"/>
    <col min="12545" max="12546" width="9.140625" style="1" customWidth="1"/>
    <col min="12547" max="12547" width="23.85546875" style="1" bestFit="1" customWidth="1"/>
    <col min="12548" max="12548" width="18.42578125" style="1" bestFit="1" customWidth="1"/>
    <col min="12549" max="12549" width="21.7109375" style="1" bestFit="1" customWidth="1"/>
    <col min="12550" max="12550" width="12.7109375" style="1" bestFit="1" customWidth="1"/>
    <col min="12551" max="12551" width="21.7109375" style="1" bestFit="1" customWidth="1"/>
    <col min="12552" max="12552" width="12.7109375" style="1" bestFit="1" customWidth="1"/>
    <col min="12553" max="12553" width="19.7109375" style="1" customWidth="1"/>
    <col min="12554" max="12554" width="12.7109375" style="1" bestFit="1" customWidth="1"/>
    <col min="12555" max="12555" width="21.7109375" style="1" bestFit="1" customWidth="1"/>
    <col min="12556" max="12556" width="12.7109375" style="1" bestFit="1" customWidth="1"/>
    <col min="12557" max="12557" width="21.7109375" style="1" bestFit="1" customWidth="1"/>
    <col min="12558" max="12558" width="12.7109375" style="1" bestFit="1" customWidth="1"/>
    <col min="12559" max="12559" width="21.7109375" style="1" bestFit="1" customWidth="1"/>
    <col min="12560" max="12560" width="12.7109375" style="1" bestFit="1" customWidth="1"/>
    <col min="12561" max="12561" width="21.7109375" style="1" bestFit="1" customWidth="1"/>
    <col min="12562" max="12562" width="12.7109375" style="1" bestFit="1" customWidth="1"/>
    <col min="12563" max="12563" width="21.7109375" style="1" bestFit="1" customWidth="1"/>
    <col min="12564" max="12564" width="12.7109375" style="1" bestFit="1" customWidth="1"/>
    <col min="12565" max="12565" width="21.7109375" style="1" bestFit="1" customWidth="1"/>
    <col min="12566" max="12800" width="9.140625" style="1"/>
    <col min="12801" max="12802" width="9.140625" style="1" customWidth="1"/>
    <col min="12803" max="12803" width="23.85546875" style="1" bestFit="1" customWidth="1"/>
    <col min="12804" max="12804" width="18.42578125" style="1" bestFit="1" customWidth="1"/>
    <col min="12805" max="12805" width="21.7109375" style="1" bestFit="1" customWidth="1"/>
    <col min="12806" max="12806" width="12.7109375" style="1" bestFit="1" customWidth="1"/>
    <col min="12807" max="12807" width="21.7109375" style="1" bestFit="1" customWidth="1"/>
    <col min="12808" max="12808" width="12.7109375" style="1" bestFit="1" customWidth="1"/>
    <col min="12809" max="12809" width="19.7109375" style="1" customWidth="1"/>
    <col min="12810" max="12810" width="12.7109375" style="1" bestFit="1" customWidth="1"/>
    <col min="12811" max="12811" width="21.7109375" style="1" bestFit="1" customWidth="1"/>
    <col min="12812" max="12812" width="12.7109375" style="1" bestFit="1" customWidth="1"/>
    <col min="12813" max="12813" width="21.7109375" style="1" bestFit="1" customWidth="1"/>
    <col min="12814" max="12814" width="12.7109375" style="1" bestFit="1" customWidth="1"/>
    <col min="12815" max="12815" width="21.7109375" style="1" bestFit="1" customWidth="1"/>
    <col min="12816" max="12816" width="12.7109375" style="1" bestFit="1" customWidth="1"/>
    <col min="12817" max="12817" width="21.7109375" style="1" bestFit="1" customWidth="1"/>
    <col min="12818" max="12818" width="12.7109375" style="1" bestFit="1" customWidth="1"/>
    <col min="12819" max="12819" width="21.7109375" style="1" bestFit="1" customWidth="1"/>
    <col min="12820" max="12820" width="12.7109375" style="1" bestFit="1" customWidth="1"/>
    <col min="12821" max="12821" width="21.7109375" style="1" bestFit="1" customWidth="1"/>
    <col min="12822" max="13056" width="9.140625" style="1"/>
    <col min="13057" max="13058" width="9.140625" style="1" customWidth="1"/>
    <col min="13059" max="13059" width="23.85546875" style="1" bestFit="1" customWidth="1"/>
    <col min="13060" max="13060" width="18.42578125" style="1" bestFit="1" customWidth="1"/>
    <col min="13061" max="13061" width="21.7109375" style="1" bestFit="1" customWidth="1"/>
    <col min="13062" max="13062" width="12.7109375" style="1" bestFit="1" customWidth="1"/>
    <col min="13063" max="13063" width="21.7109375" style="1" bestFit="1" customWidth="1"/>
    <col min="13064" max="13064" width="12.7109375" style="1" bestFit="1" customWidth="1"/>
    <col min="13065" max="13065" width="19.7109375" style="1" customWidth="1"/>
    <col min="13066" max="13066" width="12.7109375" style="1" bestFit="1" customWidth="1"/>
    <col min="13067" max="13067" width="21.7109375" style="1" bestFit="1" customWidth="1"/>
    <col min="13068" max="13068" width="12.7109375" style="1" bestFit="1" customWidth="1"/>
    <col min="13069" max="13069" width="21.7109375" style="1" bestFit="1" customWidth="1"/>
    <col min="13070" max="13070" width="12.7109375" style="1" bestFit="1" customWidth="1"/>
    <col min="13071" max="13071" width="21.7109375" style="1" bestFit="1" customWidth="1"/>
    <col min="13072" max="13072" width="12.7109375" style="1" bestFit="1" customWidth="1"/>
    <col min="13073" max="13073" width="21.7109375" style="1" bestFit="1" customWidth="1"/>
    <col min="13074" max="13074" width="12.7109375" style="1" bestFit="1" customWidth="1"/>
    <col min="13075" max="13075" width="21.7109375" style="1" bestFit="1" customWidth="1"/>
    <col min="13076" max="13076" width="12.7109375" style="1" bestFit="1" customWidth="1"/>
    <col min="13077" max="13077" width="21.7109375" style="1" bestFit="1" customWidth="1"/>
    <col min="13078" max="13312" width="9.140625" style="1"/>
    <col min="13313" max="13314" width="9.140625" style="1" customWidth="1"/>
    <col min="13315" max="13315" width="23.85546875" style="1" bestFit="1" customWidth="1"/>
    <col min="13316" max="13316" width="18.42578125" style="1" bestFit="1" customWidth="1"/>
    <col min="13317" max="13317" width="21.7109375" style="1" bestFit="1" customWidth="1"/>
    <col min="13318" max="13318" width="12.7109375" style="1" bestFit="1" customWidth="1"/>
    <col min="13319" max="13319" width="21.7109375" style="1" bestFit="1" customWidth="1"/>
    <col min="13320" max="13320" width="12.7109375" style="1" bestFit="1" customWidth="1"/>
    <col min="13321" max="13321" width="19.7109375" style="1" customWidth="1"/>
    <col min="13322" max="13322" width="12.7109375" style="1" bestFit="1" customWidth="1"/>
    <col min="13323" max="13323" width="21.7109375" style="1" bestFit="1" customWidth="1"/>
    <col min="13324" max="13324" width="12.7109375" style="1" bestFit="1" customWidth="1"/>
    <col min="13325" max="13325" width="21.7109375" style="1" bestFit="1" customWidth="1"/>
    <col min="13326" max="13326" width="12.7109375" style="1" bestFit="1" customWidth="1"/>
    <col min="13327" max="13327" width="21.7109375" style="1" bestFit="1" customWidth="1"/>
    <col min="13328" max="13328" width="12.7109375" style="1" bestFit="1" customWidth="1"/>
    <col min="13329" max="13329" width="21.7109375" style="1" bestFit="1" customWidth="1"/>
    <col min="13330" max="13330" width="12.7109375" style="1" bestFit="1" customWidth="1"/>
    <col min="13331" max="13331" width="21.7109375" style="1" bestFit="1" customWidth="1"/>
    <col min="13332" max="13332" width="12.7109375" style="1" bestFit="1" customWidth="1"/>
    <col min="13333" max="13333" width="21.7109375" style="1" bestFit="1" customWidth="1"/>
    <col min="13334" max="13568" width="9.140625" style="1"/>
    <col min="13569" max="13570" width="9.140625" style="1" customWidth="1"/>
    <col min="13571" max="13571" width="23.85546875" style="1" bestFit="1" customWidth="1"/>
    <col min="13572" max="13572" width="18.42578125" style="1" bestFit="1" customWidth="1"/>
    <col min="13573" max="13573" width="21.7109375" style="1" bestFit="1" customWidth="1"/>
    <col min="13574" max="13574" width="12.7109375" style="1" bestFit="1" customWidth="1"/>
    <col min="13575" max="13575" width="21.7109375" style="1" bestFit="1" customWidth="1"/>
    <col min="13576" max="13576" width="12.7109375" style="1" bestFit="1" customWidth="1"/>
    <col min="13577" max="13577" width="19.7109375" style="1" customWidth="1"/>
    <col min="13578" max="13578" width="12.7109375" style="1" bestFit="1" customWidth="1"/>
    <col min="13579" max="13579" width="21.7109375" style="1" bestFit="1" customWidth="1"/>
    <col min="13580" max="13580" width="12.7109375" style="1" bestFit="1" customWidth="1"/>
    <col min="13581" max="13581" width="21.7109375" style="1" bestFit="1" customWidth="1"/>
    <col min="13582" max="13582" width="12.7109375" style="1" bestFit="1" customWidth="1"/>
    <col min="13583" max="13583" width="21.7109375" style="1" bestFit="1" customWidth="1"/>
    <col min="13584" max="13584" width="12.7109375" style="1" bestFit="1" customWidth="1"/>
    <col min="13585" max="13585" width="21.7109375" style="1" bestFit="1" customWidth="1"/>
    <col min="13586" max="13586" width="12.7109375" style="1" bestFit="1" customWidth="1"/>
    <col min="13587" max="13587" width="21.7109375" style="1" bestFit="1" customWidth="1"/>
    <col min="13588" max="13588" width="12.7109375" style="1" bestFit="1" customWidth="1"/>
    <col min="13589" max="13589" width="21.7109375" style="1" bestFit="1" customWidth="1"/>
    <col min="13590" max="13824" width="9.140625" style="1"/>
    <col min="13825" max="13826" width="9.140625" style="1" customWidth="1"/>
    <col min="13827" max="13827" width="23.85546875" style="1" bestFit="1" customWidth="1"/>
    <col min="13828" max="13828" width="18.42578125" style="1" bestFit="1" customWidth="1"/>
    <col min="13829" max="13829" width="21.7109375" style="1" bestFit="1" customWidth="1"/>
    <col min="13830" max="13830" width="12.7109375" style="1" bestFit="1" customWidth="1"/>
    <col min="13831" max="13831" width="21.7109375" style="1" bestFit="1" customWidth="1"/>
    <col min="13832" max="13832" width="12.7109375" style="1" bestFit="1" customWidth="1"/>
    <col min="13833" max="13833" width="19.7109375" style="1" customWidth="1"/>
    <col min="13834" max="13834" width="12.7109375" style="1" bestFit="1" customWidth="1"/>
    <col min="13835" max="13835" width="21.7109375" style="1" bestFit="1" customWidth="1"/>
    <col min="13836" max="13836" width="12.7109375" style="1" bestFit="1" customWidth="1"/>
    <col min="13837" max="13837" width="21.7109375" style="1" bestFit="1" customWidth="1"/>
    <col min="13838" max="13838" width="12.7109375" style="1" bestFit="1" customWidth="1"/>
    <col min="13839" max="13839" width="21.7109375" style="1" bestFit="1" customWidth="1"/>
    <col min="13840" max="13840" width="12.7109375" style="1" bestFit="1" customWidth="1"/>
    <col min="13841" max="13841" width="21.7109375" style="1" bestFit="1" customWidth="1"/>
    <col min="13842" max="13842" width="12.7109375" style="1" bestFit="1" customWidth="1"/>
    <col min="13843" max="13843" width="21.7109375" style="1" bestFit="1" customWidth="1"/>
    <col min="13844" max="13844" width="12.7109375" style="1" bestFit="1" customWidth="1"/>
    <col min="13845" max="13845" width="21.7109375" style="1" bestFit="1" customWidth="1"/>
    <col min="13846" max="14080" width="9.140625" style="1"/>
    <col min="14081" max="14082" width="9.140625" style="1" customWidth="1"/>
    <col min="14083" max="14083" width="23.85546875" style="1" bestFit="1" customWidth="1"/>
    <col min="14084" max="14084" width="18.42578125" style="1" bestFit="1" customWidth="1"/>
    <col min="14085" max="14085" width="21.7109375" style="1" bestFit="1" customWidth="1"/>
    <col min="14086" max="14086" width="12.7109375" style="1" bestFit="1" customWidth="1"/>
    <col min="14087" max="14087" width="21.7109375" style="1" bestFit="1" customWidth="1"/>
    <col min="14088" max="14088" width="12.7109375" style="1" bestFit="1" customWidth="1"/>
    <col min="14089" max="14089" width="19.7109375" style="1" customWidth="1"/>
    <col min="14090" max="14090" width="12.7109375" style="1" bestFit="1" customWidth="1"/>
    <col min="14091" max="14091" width="21.7109375" style="1" bestFit="1" customWidth="1"/>
    <col min="14092" max="14092" width="12.7109375" style="1" bestFit="1" customWidth="1"/>
    <col min="14093" max="14093" width="21.7109375" style="1" bestFit="1" customWidth="1"/>
    <col min="14094" max="14094" width="12.7109375" style="1" bestFit="1" customWidth="1"/>
    <col min="14095" max="14095" width="21.7109375" style="1" bestFit="1" customWidth="1"/>
    <col min="14096" max="14096" width="12.7109375" style="1" bestFit="1" customWidth="1"/>
    <col min="14097" max="14097" width="21.7109375" style="1" bestFit="1" customWidth="1"/>
    <col min="14098" max="14098" width="12.7109375" style="1" bestFit="1" customWidth="1"/>
    <col min="14099" max="14099" width="21.7109375" style="1" bestFit="1" customWidth="1"/>
    <col min="14100" max="14100" width="12.7109375" style="1" bestFit="1" customWidth="1"/>
    <col min="14101" max="14101" width="21.7109375" style="1" bestFit="1" customWidth="1"/>
    <col min="14102" max="14336" width="9.140625" style="1"/>
    <col min="14337" max="14338" width="9.140625" style="1" customWidth="1"/>
    <col min="14339" max="14339" width="23.85546875" style="1" bestFit="1" customWidth="1"/>
    <col min="14340" max="14340" width="18.42578125" style="1" bestFit="1" customWidth="1"/>
    <col min="14341" max="14341" width="21.7109375" style="1" bestFit="1" customWidth="1"/>
    <col min="14342" max="14342" width="12.7109375" style="1" bestFit="1" customWidth="1"/>
    <col min="14343" max="14343" width="21.7109375" style="1" bestFit="1" customWidth="1"/>
    <col min="14344" max="14344" width="12.7109375" style="1" bestFit="1" customWidth="1"/>
    <col min="14345" max="14345" width="19.7109375" style="1" customWidth="1"/>
    <col min="14346" max="14346" width="12.7109375" style="1" bestFit="1" customWidth="1"/>
    <col min="14347" max="14347" width="21.7109375" style="1" bestFit="1" customWidth="1"/>
    <col min="14348" max="14348" width="12.7109375" style="1" bestFit="1" customWidth="1"/>
    <col min="14349" max="14349" width="21.7109375" style="1" bestFit="1" customWidth="1"/>
    <col min="14350" max="14350" width="12.7109375" style="1" bestFit="1" customWidth="1"/>
    <col min="14351" max="14351" width="21.7109375" style="1" bestFit="1" customWidth="1"/>
    <col min="14352" max="14352" width="12.7109375" style="1" bestFit="1" customWidth="1"/>
    <col min="14353" max="14353" width="21.7109375" style="1" bestFit="1" customWidth="1"/>
    <col min="14354" max="14354" width="12.7109375" style="1" bestFit="1" customWidth="1"/>
    <col min="14355" max="14355" width="21.7109375" style="1" bestFit="1" customWidth="1"/>
    <col min="14356" max="14356" width="12.7109375" style="1" bestFit="1" customWidth="1"/>
    <col min="14357" max="14357" width="21.7109375" style="1" bestFit="1" customWidth="1"/>
    <col min="14358" max="14592" width="9.140625" style="1"/>
    <col min="14593" max="14594" width="9.140625" style="1" customWidth="1"/>
    <col min="14595" max="14595" width="23.85546875" style="1" bestFit="1" customWidth="1"/>
    <col min="14596" max="14596" width="18.42578125" style="1" bestFit="1" customWidth="1"/>
    <col min="14597" max="14597" width="21.7109375" style="1" bestFit="1" customWidth="1"/>
    <col min="14598" max="14598" width="12.7109375" style="1" bestFit="1" customWidth="1"/>
    <col min="14599" max="14599" width="21.7109375" style="1" bestFit="1" customWidth="1"/>
    <col min="14600" max="14600" width="12.7109375" style="1" bestFit="1" customWidth="1"/>
    <col min="14601" max="14601" width="19.7109375" style="1" customWidth="1"/>
    <col min="14602" max="14602" width="12.7109375" style="1" bestFit="1" customWidth="1"/>
    <col min="14603" max="14603" width="21.7109375" style="1" bestFit="1" customWidth="1"/>
    <col min="14604" max="14604" width="12.7109375" style="1" bestFit="1" customWidth="1"/>
    <col min="14605" max="14605" width="21.7109375" style="1" bestFit="1" customWidth="1"/>
    <col min="14606" max="14606" width="12.7109375" style="1" bestFit="1" customWidth="1"/>
    <col min="14607" max="14607" width="21.7109375" style="1" bestFit="1" customWidth="1"/>
    <col min="14608" max="14608" width="12.7109375" style="1" bestFit="1" customWidth="1"/>
    <col min="14609" max="14609" width="21.7109375" style="1" bestFit="1" customWidth="1"/>
    <col min="14610" max="14610" width="12.7109375" style="1" bestFit="1" customWidth="1"/>
    <col min="14611" max="14611" width="21.7109375" style="1" bestFit="1" customWidth="1"/>
    <col min="14612" max="14612" width="12.7109375" style="1" bestFit="1" customWidth="1"/>
    <col min="14613" max="14613" width="21.7109375" style="1" bestFit="1" customWidth="1"/>
    <col min="14614" max="14848" width="9.140625" style="1"/>
    <col min="14849" max="14850" width="9.140625" style="1" customWidth="1"/>
    <col min="14851" max="14851" width="23.85546875" style="1" bestFit="1" customWidth="1"/>
    <col min="14852" max="14852" width="18.42578125" style="1" bestFit="1" customWidth="1"/>
    <col min="14853" max="14853" width="21.7109375" style="1" bestFit="1" customWidth="1"/>
    <col min="14854" max="14854" width="12.7109375" style="1" bestFit="1" customWidth="1"/>
    <col min="14855" max="14855" width="21.7109375" style="1" bestFit="1" customWidth="1"/>
    <col min="14856" max="14856" width="12.7109375" style="1" bestFit="1" customWidth="1"/>
    <col min="14857" max="14857" width="19.7109375" style="1" customWidth="1"/>
    <col min="14858" max="14858" width="12.7109375" style="1" bestFit="1" customWidth="1"/>
    <col min="14859" max="14859" width="21.7109375" style="1" bestFit="1" customWidth="1"/>
    <col min="14860" max="14860" width="12.7109375" style="1" bestFit="1" customWidth="1"/>
    <col min="14861" max="14861" width="21.7109375" style="1" bestFit="1" customWidth="1"/>
    <col min="14862" max="14862" width="12.7109375" style="1" bestFit="1" customWidth="1"/>
    <col min="14863" max="14863" width="21.7109375" style="1" bestFit="1" customWidth="1"/>
    <col min="14864" max="14864" width="12.7109375" style="1" bestFit="1" customWidth="1"/>
    <col min="14865" max="14865" width="21.7109375" style="1" bestFit="1" customWidth="1"/>
    <col min="14866" max="14866" width="12.7109375" style="1" bestFit="1" customWidth="1"/>
    <col min="14867" max="14867" width="21.7109375" style="1" bestFit="1" customWidth="1"/>
    <col min="14868" max="14868" width="12.7109375" style="1" bestFit="1" customWidth="1"/>
    <col min="14869" max="14869" width="21.7109375" style="1" bestFit="1" customWidth="1"/>
    <col min="14870" max="15104" width="9.140625" style="1"/>
    <col min="15105" max="15106" width="9.140625" style="1" customWidth="1"/>
    <col min="15107" max="15107" width="23.85546875" style="1" bestFit="1" customWidth="1"/>
    <col min="15108" max="15108" width="18.42578125" style="1" bestFit="1" customWidth="1"/>
    <col min="15109" max="15109" width="21.7109375" style="1" bestFit="1" customWidth="1"/>
    <col min="15110" max="15110" width="12.7109375" style="1" bestFit="1" customWidth="1"/>
    <col min="15111" max="15111" width="21.7109375" style="1" bestFit="1" customWidth="1"/>
    <col min="15112" max="15112" width="12.7109375" style="1" bestFit="1" customWidth="1"/>
    <col min="15113" max="15113" width="19.7109375" style="1" customWidth="1"/>
    <col min="15114" max="15114" width="12.7109375" style="1" bestFit="1" customWidth="1"/>
    <col min="15115" max="15115" width="21.7109375" style="1" bestFit="1" customWidth="1"/>
    <col min="15116" max="15116" width="12.7109375" style="1" bestFit="1" customWidth="1"/>
    <col min="15117" max="15117" width="21.7109375" style="1" bestFit="1" customWidth="1"/>
    <col min="15118" max="15118" width="12.7109375" style="1" bestFit="1" customWidth="1"/>
    <col min="15119" max="15119" width="21.7109375" style="1" bestFit="1" customWidth="1"/>
    <col min="15120" max="15120" width="12.7109375" style="1" bestFit="1" customWidth="1"/>
    <col min="15121" max="15121" width="21.7109375" style="1" bestFit="1" customWidth="1"/>
    <col min="15122" max="15122" width="12.7109375" style="1" bestFit="1" customWidth="1"/>
    <col min="15123" max="15123" width="21.7109375" style="1" bestFit="1" customWidth="1"/>
    <col min="15124" max="15124" width="12.7109375" style="1" bestFit="1" customWidth="1"/>
    <col min="15125" max="15125" width="21.7109375" style="1" bestFit="1" customWidth="1"/>
    <col min="15126" max="15360" width="9.140625" style="1"/>
    <col min="15361" max="15362" width="9.140625" style="1" customWidth="1"/>
    <col min="15363" max="15363" width="23.85546875" style="1" bestFit="1" customWidth="1"/>
    <col min="15364" max="15364" width="18.42578125" style="1" bestFit="1" customWidth="1"/>
    <col min="15365" max="15365" width="21.7109375" style="1" bestFit="1" customWidth="1"/>
    <col min="15366" max="15366" width="12.7109375" style="1" bestFit="1" customWidth="1"/>
    <col min="15367" max="15367" width="21.7109375" style="1" bestFit="1" customWidth="1"/>
    <col min="15368" max="15368" width="12.7109375" style="1" bestFit="1" customWidth="1"/>
    <col min="15369" max="15369" width="19.7109375" style="1" customWidth="1"/>
    <col min="15370" max="15370" width="12.7109375" style="1" bestFit="1" customWidth="1"/>
    <col min="15371" max="15371" width="21.7109375" style="1" bestFit="1" customWidth="1"/>
    <col min="15372" max="15372" width="12.7109375" style="1" bestFit="1" customWidth="1"/>
    <col min="15373" max="15373" width="21.7109375" style="1" bestFit="1" customWidth="1"/>
    <col min="15374" max="15374" width="12.7109375" style="1" bestFit="1" customWidth="1"/>
    <col min="15375" max="15375" width="21.7109375" style="1" bestFit="1" customWidth="1"/>
    <col min="15376" max="15376" width="12.7109375" style="1" bestFit="1" customWidth="1"/>
    <col min="15377" max="15377" width="21.7109375" style="1" bestFit="1" customWidth="1"/>
    <col min="15378" max="15378" width="12.7109375" style="1" bestFit="1" customWidth="1"/>
    <col min="15379" max="15379" width="21.7109375" style="1" bestFit="1" customWidth="1"/>
    <col min="15380" max="15380" width="12.7109375" style="1" bestFit="1" customWidth="1"/>
    <col min="15381" max="15381" width="21.7109375" style="1" bestFit="1" customWidth="1"/>
    <col min="15382" max="15616" width="9.140625" style="1"/>
    <col min="15617" max="15618" width="9.140625" style="1" customWidth="1"/>
    <col min="15619" max="15619" width="23.85546875" style="1" bestFit="1" customWidth="1"/>
    <col min="15620" max="15620" width="18.42578125" style="1" bestFit="1" customWidth="1"/>
    <col min="15621" max="15621" width="21.7109375" style="1" bestFit="1" customWidth="1"/>
    <col min="15622" max="15622" width="12.7109375" style="1" bestFit="1" customWidth="1"/>
    <col min="15623" max="15623" width="21.7109375" style="1" bestFit="1" customWidth="1"/>
    <col min="15624" max="15624" width="12.7109375" style="1" bestFit="1" customWidth="1"/>
    <col min="15625" max="15625" width="19.7109375" style="1" customWidth="1"/>
    <col min="15626" max="15626" width="12.7109375" style="1" bestFit="1" customWidth="1"/>
    <col min="15627" max="15627" width="21.7109375" style="1" bestFit="1" customWidth="1"/>
    <col min="15628" max="15628" width="12.7109375" style="1" bestFit="1" customWidth="1"/>
    <col min="15629" max="15629" width="21.7109375" style="1" bestFit="1" customWidth="1"/>
    <col min="15630" max="15630" width="12.7109375" style="1" bestFit="1" customWidth="1"/>
    <col min="15631" max="15631" width="21.7109375" style="1" bestFit="1" customWidth="1"/>
    <col min="15632" max="15632" width="12.7109375" style="1" bestFit="1" customWidth="1"/>
    <col min="15633" max="15633" width="21.7109375" style="1" bestFit="1" customWidth="1"/>
    <col min="15634" max="15634" width="12.7109375" style="1" bestFit="1" customWidth="1"/>
    <col min="15635" max="15635" width="21.7109375" style="1" bestFit="1" customWidth="1"/>
    <col min="15636" max="15636" width="12.7109375" style="1" bestFit="1" customWidth="1"/>
    <col min="15637" max="15637" width="21.7109375" style="1" bestFit="1" customWidth="1"/>
    <col min="15638" max="15872" width="9.140625" style="1"/>
    <col min="15873" max="15874" width="9.140625" style="1" customWidth="1"/>
    <col min="15875" max="15875" width="23.85546875" style="1" bestFit="1" customWidth="1"/>
    <col min="15876" max="15876" width="18.42578125" style="1" bestFit="1" customWidth="1"/>
    <col min="15877" max="15877" width="21.7109375" style="1" bestFit="1" customWidth="1"/>
    <col min="15878" max="15878" width="12.7109375" style="1" bestFit="1" customWidth="1"/>
    <col min="15879" max="15879" width="21.7109375" style="1" bestFit="1" customWidth="1"/>
    <col min="15880" max="15880" width="12.7109375" style="1" bestFit="1" customWidth="1"/>
    <col min="15881" max="15881" width="19.7109375" style="1" customWidth="1"/>
    <col min="15882" max="15882" width="12.7109375" style="1" bestFit="1" customWidth="1"/>
    <col min="15883" max="15883" width="21.7109375" style="1" bestFit="1" customWidth="1"/>
    <col min="15884" max="15884" width="12.7109375" style="1" bestFit="1" customWidth="1"/>
    <col min="15885" max="15885" width="21.7109375" style="1" bestFit="1" customWidth="1"/>
    <col min="15886" max="15886" width="12.7109375" style="1" bestFit="1" customWidth="1"/>
    <col min="15887" max="15887" width="21.7109375" style="1" bestFit="1" customWidth="1"/>
    <col min="15888" max="15888" width="12.7109375" style="1" bestFit="1" customWidth="1"/>
    <col min="15889" max="15889" width="21.7109375" style="1" bestFit="1" customWidth="1"/>
    <col min="15890" max="15890" width="12.7109375" style="1" bestFit="1" customWidth="1"/>
    <col min="15891" max="15891" width="21.7109375" style="1" bestFit="1" customWidth="1"/>
    <col min="15892" max="15892" width="12.7109375" style="1" bestFit="1" customWidth="1"/>
    <col min="15893" max="15893" width="21.7109375" style="1" bestFit="1" customWidth="1"/>
    <col min="15894" max="16128" width="9.140625" style="1"/>
    <col min="16129" max="16130" width="9.140625" style="1" customWidth="1"/>
    <col min="16131" max="16131" width="23.85546875" style="1" bestFit="1" customWidth="1"/>
    <col min="16132" max="16132" width="18.42578125" style="1" bestFit="1" customWidth="1"/>
    <col min="16133" max="16133" width="21.7109375" style="1" bestFit="1" customWidth="1"/>
    <col min="16134" max="16134" width="12.7109375" style="1" bestFit="1" customWidth="1"/>
    <col min="16135" max="16135" width="21.7109375" style="1" bestFit="1" customWidth="1"/>
    <col min="16136" max="16136" width="12.7109375" style="1" bestFit="1" customWidth="1"/>
    <col min="16137" max="16137" width="19.7109375" style="1" customWidth="1"/>
    <col min="16138" max="16138" width="12.7109375" style="1" bestFit="1" customWidth="1"/>
    <col min="16139" max="16139" width="21.7109375" style="1" bestFit="1" customWidth="1"/>
    <col min="16140" max="16140" width="12.7109375" style="1" bestFit="1" customWidth="1"/>
    <col min="16141" max="16141" width="21.7109375" style="1" bestFit="1" customWidth="1"/>
    <col min="16142" max="16142" width="12.7109375" style="1" bestFit="1" customWidth="1"/>
    <col min="16143" max="16143" width="21.7109375" style="1" bestFit="1" customWidth="1"/>
    <col min="16144" max="16144" width="12.7109375" style="1" bestFit="1" customWidth="1"/>
    <col min="16145" max="16145" width="21.7109375" style="1" bestFit="1" customWidth="1"/>
    <col min="16146" max="16146" width="12.7109375" style="1" bestFit="1" customWidth="1"/>
    <col min="16147" max="16147" width="21.7109375" style="1" bestFit="1" customWidth="1"/>
    <col min="16148" max="16148" width="12.7109375" style="1" bestFit="1" customWidth="1"/>
    <col min="16149" max="16149" width="21.7109375" style="1" bestFit="1" customWidth="1"/>
    <col min="16150" max="16384" width="9.140625" style="1"/>
  </cols>
  <sheetData>
    <row r="1" spans="1:2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2" spans="1:21">
      <c r="A2" s="39"/>
      <c r="B2" s="39"/>
      <c r="C2" s="3" t="s">
        <v>1</v>
      </c>
      <c r="D2" s="49" t="s">
        <v>2</v>
      </c>
      <c r="E2" s="49"/>
      <c r="F2" s="49"/>
      <c r="G2" s="49"/>
      <c r="H2" s="49"/>
      <c r="I2" s="49"/>
      <c r="J2" s="49" t="s">
        <v>3</v>
      </c>
      <c r="K2" s="49"/>
      <c r="L2" s="49"/>
      <c r="M2" s="49"/>
      <c r="N2" s="49"/>
      <c r="O2" s="49"/>
      <c r="P2" s="49" t="s">
        <v>4</v>
      </c>
      <c r="Q2" s="49"/>
      <c r="R2" s="49"/>
      <c r="S2" s="49"/>
      <c r="T2" s="49"/>
      <c r="U2" s="49"/>
    </row>
    <row r="3" spans="1:21">
      <c r="A3" s="4" t="s">
        <v>0</v>
      </c>
      <c r="B3" s="39"/>
      <c r="C3" s="3" t="s">
        <v>5</v>
      </c>
      <c r="D3" s="49" t="s">
        <v>6</v>
      </c>
      <c r="E3" s="49"/>
      <c r="F3" s="49" t="s">
        <v>7</v>
      </c>
      <c r="G3" s="49"/>
      <c r="H3" s="49" t="s">
        <v>4</v>
      </c>
      <c r="I3" s="49"/>
      <c r="J3" s="49" t="s">
        <v>6</v>
      </c>
      <c r="K3" s="49"/>
      <c r="L3" s="49" t="s">
        <v>7</v>
      </c>
      <c r="M3" s="49"/>
      <c r="N3" s="49" t="s">
        <v>4</v>
      </c>
      <c r="O3" s="49"/>
      <c r="P3" s="49" t="s">
        <v>6</v>
      </c>
      <c r="Q3" s="49"/>
      <c r="R3" s="49" t="s">
        <v>7</v>
      </c>
      <c r="S3" s="49"/>
      <c r="T3" s="49" t="s">
        <v>4</v>
      </c>
      <c r="U3" s="49"/>
    </row>
    <row r="4" spans="1:21">
      <c r="A4" s="39"/>
      <c r="B4" s="39"/>
      <c r="C4" s="5" t="s">
        <v>8</v>
      </c>
      <c r="D4" s="5" t="s">
        <v>9</v>
      </c>
      <c r="E4" s="5" t="s">
        <v>10</v>
      </c>
      <c r="F4" s="5" t="s">
        <v>9</v>
      </c>
      <c r="G4" s="5" t="s">
        <v>10</v>
      </c>
      <c r="H4" s="5" t="s">
        <v>9</v>
      </c>
      <c r="I4" s="5" t="s">
        <v>10</v>
      </c>
      <c r="J4" s="5" t="s">
        <v>9</v>
      </c>
      <c r="K4" s="5" t="s">
        <v>10</v>
      </c>
      <c r="L4" s="5" t="s">
        <v>9</v>
      </c>
      <c r="M4" s="5" t="s">
        <v>10</v>
      </c>
      <c r="N4" s="5" t="s">
        <v>9</v>
      </c>
      <c r="O4" s="5" t="s">
        <v>10</v>
      </c>
      <c r="P4" s="5" t="s">
        <v>9</v>
      </c>
      <c r="Q4" s="5" t="s">
        <v>10</v>
      </c>
      <c r="R4" s="5" t="s">
        <v>9</v>
      </c>
      <c r="S4" s="5" t="s">
        <v>10</v>
      </c>
      <c r="T4" s="5" t="s">
        <v>9</v>
      </c>
      <c r="U4" s="5" t="s">
        <v>10</v>
      </c>
    </row>
    <row r="5" spans="1:21">
      <c r="A5" s="39"/>
      <c r="B5" s="39"/>
      <c r="C5" s="40" t="s">
        <v>11</v>
      </c>
      <c r="D5" s="40" t="s">
        <v>12</v>
      </c>
      <c r="E5" s="40" t="s">
        <v>13</v>
      </c>
      <c r="F5" s="40" t="s">
        <v>12</v>
      </c>
      <c r="G5" s="40" t="s">
        <v>13</v>
      </c>
      <c r="H5" s="40" t="s">
        <v>12</v>
      </c>
      <c r="I5" s="40" t="s">
        <v>13</v>
      </c>
      <c r="J5" s="40" t="s">
        <v>12</v>
      </c>
      <c r="K5" s="40" t="s">
        <v>13</v>
      </c>
      <c r="L5" s="40" t="s">
        <v>12</v>
      </c>
      <c r="M5" s="40" t="s">
        <v>13</v>
      </c>
      <c r="N5" s="40" t="s">
        <v>12</v>
      </c>
      <c r="O5" s="40" t="s">
        <v>13</v>
      </c>
      <c r="P5" s="40" t="s">
        <v>12</v>
      </c>
      <c r="Q5" s="40" t="s">
        <v>13</v>
      </c>
      <c r="R5" s="40" t="s">
        <v>12</v>
      </c>
      <c r="S5" s="40" t="s">
        <v>13</v>
      </c>
      <c r="T5" s="40" t="s">
        <v>12</v>
      </c>
      <c r="U5" s="40" t="s">
        <v>13</v>
      </c>
    </row>
    <row r="6" spans="1:21">
      <c r="A6" s="41"/>
      <c r="B6" s="39"/>
      <c r="C6" s="45">
        <v>10</v>
      </c>
      <c r="D6" s="46">
        <v>0.51500000000000001</v>
      </c>
      <c r="E6" s="46">
        <v>-1.5299999999999999E-2</v>
      </c>
      <c r="F6" s="46">
        <v>0.63</v>
      </c>
      <c r="G6" s="46">
        <v>-1.8700000000000001E-2</v>
      </c>
      <c r="H6" s="46">
        <v>0.745</v>
      </c>
      <c r="I6" s="46">
        <v>-2.2100000000000002E-2</v>
      </c>
      <c r="J6" s="46">
        <v>0.55600000000000005</v>
      </c>
      <c r="K6" s="46">
        <v>-1.6500000000000001E-2</v>
      </c>
      <c r="L6" s="46">
        <v>0.67500000000000004</v>
      </c>
      <c r="M6" s="46">
        <v>-0.02</v>
      </c>
      <c r="N6" s="46">
        <v>0.79400000000000004</v>
      </c>
      <c r="O6" s="46">
        <v>-2.35E-2</v>
      </c>
      <c r="P6" s="46">
        <v>0.66100000000000003</v>
      </c>
      <c r="Q6" s="46">
        <v>-1.9599999999999999E-2</v>
      </c>
      <c r="R6" s="46">
        <v>0.79600000000000004</v>
      </c>
      <c r="S6" s="46">
        <v>-2.3599999999999999E-2</v>
      </c>
      <c r="T6" s="46">
        <v>0.94099999999999995</v>
      </c>
      <c r="U6" s="46">
        <v>-2.7900000000000001E-2</v>
      </c>
    </row>
    <row r="7" spans="1:21">
      <c r="A7" s="39"/>
      <c r="B7" s="39"/>
      <c r="C7" s="47">
        <v>25</v>
      </c>
      <c r="D7" s="48">
        <v>0.28599999999999998</v>
      </c>
      <c r="E7" s="48">
        <v>-8.1899999999999994E-3</v>
      </c>
      <c r="F7" s="48">
        <v>0.35</v>
      </c>
      <c r="G7" s="48">
        <v>-0.01</v>
      </c>
      <c r="H7" s="48">
        <v>0.41399999999999998</v>
      </c>
      <c r="I7" s="48">
        <v>-1.2E-2</v>
      </c>
      <c r="J7" s="48">
        <v>0.309</v>
      </c>
      <c r="K7" s="48">
        <v>-8.8500000000000002E-3</v>
      </c>
      <c r="L7" s="48">
        <v>0.375</v>
      </c>
      <c r="M7" s="48">
        <v>-1.0699999999999999E-2</v>
      </c>
      <c r="N7" s="48">
        <v>0.441</v>
      </c>
      <c r="O7" s="48">
        <v>-1.2800000000000001E-2</v>
      </c>
      <c r="P7" s="48">
        <v>0.36799999999999999</v>
      </c>
      <c r="Q7" s="48">
        <v>-1.03E-2</v>
      </c>
      <c r="R7" s="48">
        <v>0.442</v>
      </c>
      <c r="S7" s="48">
        <v>-1.24E-2</v>
      </c>
      <c r="T7" s="48">
        <v>0.52300000000000002</v>
      </c>
      <c r="U7" s="48">
        <v>-1.4800000000000001E-2</v>
      </c>
    </row>
    <row r="8" spans="1:21">
      <c r="A8" s="39"/>
      <c r="B8" s="39"/>
      <c r="C8" s="47">
        <v>50</v>
      </c>
      <c r="D8" s="48">
        <v>8.14E-2</v>
      </c>
      <c r="E8" s="48">
        <v>-1.31E-3</v>
      </c>
      <c r="F8" s="48">
        <v>9.98E-2</v>
      </c>
      <c r="G8" s="48">
        <v>-1.6299999999999999E-3</v>
      </c>
      <c r="H8" s="48">
        <v>0.114</v>
      </c>
      <c r="I8" s="48">
        <v>-1.89E-3</v>
      </c>
      <c r="J8" s="48">
        <v>8.7400000000000005E-2</v>
      </c>
      <c r="K8" s="48">
        <v>-1.3799999999999999E-3</v>
      </c>
      <c r="L8" s="48">
        <v>0.107</v>
      </c>
      <c r="M8" s="48">
        <v>-1.72E-3</v>
      </c>
      <c r="N8" s="48">
        <v>0.122</v>
      </c>
      <c r="O8" s="48">
        <v>-1.98E-3</v>
      </c>
      <c r="P8" s="48">
        <v>0.11</v>
      </c>
      <c r="Q8" s="48">
        <v>-1.8699999999999999E-3</v>
      </c>
      <c r="R8" s="48">
        <v>0.13200000000000001</v>
      </c>
      <c r="S8" s="48">
        <v>-2.2599999999999999E-3</v>
      </c>
      <c r="T8" s="48">
        <v>0.153</v>
      </c>
      <c r="U8" s="48">
        <v>-2.64E-3</v>
      </c>
    </row>
    <row r="9" spans="1:21">
      <c r="A9" s="39"/>
      <c r="B9" s="39"/>
      <c r="C9" s="47">
        <v>75</v>
      </c>
      <c r="D9" s="48">
        <v>4.8599999999999997E-2</v>
      </c>
      <c r="E9" s="48">
        <v>-6.2500000000000001E-4</v>
      </c>
      <c r="F9" s="48">
        <v>5.8999999999999997E-2</v>
      </c>
      <c r="G9" s="48">
        <v>-7.7399999999999995E-4</v>
      </c>
      <c r="H9" s="48">
        <v>6.6400000000000001E-2</v>
      </c>
      <c r="I9" s="48">
        <v>-8.6799999999999996E-4</v>
      </c>
      <c r="J9" s="48">
        <v>5.2900000000000003E-2</v>
      </c>
      <c r="K9" s="48">
        <v>-7.2999999999999996E-4</v>
      </c>
      <c r="L9" s="48">
        <v>6.4000000000000001E-2</v>
      </c>
      <c r="M9" s="48">
        <v>-8.9400000000000005E-4</v>
      </c>
      <c r="N9" s="48">
        <v>7.2099999999999997E-2</v>
      </c>
      <c r="O9" s="48">
        <v>-1E-3</v>
      </c>
      <c r="P9" s="48">
        <v>6.3E-2</v>
      </c>
      <c r="Q9" s="48">
        <v>-1.0399999999999999E-3</v>
      </c>
      <c r="R9" s="48">
        <v>7.51E-2</v>
      </c>
      <c r="S9" s="48">
        <v>-1.24E-3</v>
      </c>
      <c r="T9" s="48">
        <v>8.72E-2</v>
      </c>
      <c r="U9" s="48">
        <v>-1.4400000000000001E-3</v>
      </c>
    </row>
    <row r="10" spans="1:21">
      <c r="A10" s="39"/>
      <c r="B10" s="39"/>
      <c r="C10" s="47">
        <v>100</v>
      </c>
      <c r="D10" s="48">
        <v>3.3000000000000002E-2</v>
      </c>
      <c r="E10" s="48">
        <v>-3.8200000000000002E-4</v>
      </c>
      <c r="F10" s="48">
        <v>3.9699999999999999E-2</v>
      </c>
      <c r="G10" s="48">
        <v>-4.66E-4</v>
      </c>
      <c r="H10" s="48">
        <v>4.4600000000000001E-2</v>
      </c>
      <c r="I10" s="48">
        <v>-5.2099999999999998E-4</v>
      </c>
      <c r="J10" s="48">
        <v>3.4700000000000002E-2</v>
      </c>
      <c r="K10" s="48">
        <v>-4.3199999999999998E-4</v>
      </c>
      <c r="L10" s="48">
        <v>4.1599999999999998E-2</v>
      </c>
      <c r="M10" s="48">
        <v>-5.2400000000000005E-4</v>
      </c>
      <c r="N10" s="48">
        <v>4.7100000000000003E-2</v>
      </c>
      <c r="O10" s="48">
        <v>-5.8900000000000001E-4</v>
      </c>
      <c r="P10" s="48">
        <v>3.6900000000000002E-2</v>
      </c>
      <c r="Q10" s="48">
        <v>-5.2999999999999998E-4</v>
      </c>
      <c r="R10" s="48">
        <v>4.3900000000000002E-2</v>
      </c>
      <c r="S10" s="48">
        <v>-6.3400000000000001E-4</v>
      </c>
      <c r="T10" s="48">
        <v>5.11E-2</v>
      </c>
      <c r="U10" s="48">
        <v>-7.4399999999999998E-4</v>
      </c>
    </row>
    <row r="11" spans="1:21">
      <c r="A11" s="39"/>
      <c r="B11" s="39"/>
      <c r="C11" s="47">
        <v>125</v>
      </c>
      <c r="D11" s="48">
        <v>2.35E-2</v>
      </c>
      <c r="E11" s="48">
        <v>-2.52E-4</v>
      </c>
      <c r="F11" s="48">
        <v>2.8000000000000001E-2</v>
      </c>
      <c r="G11" s="48">
        <v>-3.0600000000000001E-4</v>
      </c>
      <c r="H11" s="48">
        <v>3.1600000000000003E-2</v>
      </c>
      <c r="I11" s="48">
        <v>-3.4600000000000001E-4</v>
      </c>
      <c r="J11" s="48">
        <v>2.3900000000000001E-2</v>
      </c>
      <c r="K11" s="48">
        <v>-2.7E-4</v>
      </c>
      <c r="L11" s="48">
        <v>2.8500000000000001E-2</v>
      </c>
      <c r="M11" s="48">
        <v>-3.2600000000000001E-4</v>
      </c>
      <c r="N11" s="48">
        <v>3.2300000000000002E-2</v>
      </c>
      <c r="O11" s="48">
        <v>-3.7399999999999998E-4</v>
      </c>
      <c r="P11" s="48">
        <v>2.3699999999999999E-2</v>
      </c>
      <c r="Q11" s="48">
        <v>-2.9399999999999999E-4</v>
      </c>
      <c r="R11" s="48">
        <v>2.81E-2</v>
      </c>
      <c r="S11" s="48">
        <v>-3.5E-4</v>
      </c>
      <c r="T11" s="48">
        <v>3.2500000000000001E-2</v>
      </c>
      <c r="U11" s="48">
        <v>-4.08E-4</v>
      </c>
    </row>
    <row r="12" spans="1:21">
      <c r="A12" s="39"/>
      <c r="B12" s="39"/>
      <c r="C12" s="47">
        <v>150</v>
      </c>
      <c r="D12" s="48">
        <v>1.72E-2</v>
      </c>
      <c r="E12" s="48">
        <v>-1.6799999999999999E-4</v>
      </c>
      <c r="F12" s="48">
        <v>2.0400000000000001E-2</v>
      </c>
      <c r="G12" s="48">
        <v>-2.03E-4</v>
      </c>
      <c r="H12" s="48">
        <v>2.3E-2</v>
      </c>
      <c r="I12" s="48">
        <v>-2.32E-4</v>
      </c>
      <c r="J12" s="48">
        <v>1.7100000000000001E-2</v>
      </c>
      <c r="K12" s="48">
        <v>-1.73E-4</v>
      </c>
      <c r="L12" s="48">
        <v>2.0299999999999999E-2</v>
      </c>
      <c r="M12" s="48">
        <v>-2.0799999999999999E-4</v>
      </c>
      <c r="N12" s="48">
        <v>2.3E-2</v>
      </c>
      <c r="O12" s="48">
        <v>-2.3699999999999999E-4</v>
      </c>
      <c r="P12" s="48">
        <v>1.6299999999999999E-2</v>
      </c>
      <c r="Q12" s="48">
        <v>-1.7699999999999999E-4</v>
      </c>
      <c r="R12" s="48">
        <v>1.9300000000000001E-2</v>
      </c>
      <c r="S12" s="48">
        <v>-2.1100000000000001E-4</v>
      </c>
      <c r="T12" s="48">
        <v>2.23E-2</v>
      </c>
      <c r="U12" s="48">
        <v>-2.4600000000000002E-4</v>
      </c>
    </row>
    <row r="13" spans="1:21">
      <c r="A13" s="39"/>
      <c r="B13" s="39"/>
      <c r="C13" s="47">
        <v>175</v>
      </c>
      <c r="D13" s="48">
        <v>1.2999999999999999E-2</v>
      </c>
      <c r="E13" s="48">
        <v>-1.12E-4</v>
      </c>
      <c r="F13" s="48">
        <v>1.5299999999999999E-2</v>
      </c>
      <c r="G13" s="48">
        <v>-1.34E-4</v>
      </c>
      <c r="H13" s="48">
        <v>1.72E-2</v>
      </c>
      <c r="I13" s="48">
        <v>-1.5200000000000001E-4</v>
      </c>
      <c r="J13" s="48">
        <v>1.2800000000000001E-2</v>
      </c>
      <c r="K13" s="48">
        <v>-1.13E-4</v>
      </c>
      <c r="L13" s="48">
        <v>1.5100000000000001E-2</v>
      </c>
      <c r="M13" s="48">
        <v>-1.35E-4</v>
      </c>
      <c r="N13" s="48">
        <v>1.7100000000000001E-2</v>
      </c>
      <c r="O13" s="48">
        <v>-1.5300000000000001E-4</v>
      </c>
      <c r="P13" s="48">
        <v>1.1900000000000001E-2</v>
      </c>
      <c r="Q13" s="48">
        <v>-1.13E-4</v>
      </c>
      <c r="R13" s="48">
        <v>1.41E-2</v>
      </c>
      <c r="S13" s="48">
        <v>-1.34E-4</v>
      </c>
      <c r="T13" s="48">
        <v>1.6199999999999999E-2</v>
      </c>
      <c r="U13" s="48">
        <v>-1.54E-4</v>
      </c>
    </row>
    <row r="14" spans="1:21">
      <c r="A14" s="39"/>
      <c r="B14" s="39"/>
      <c r="C14" s="47">
        <v>200</v>
      </c>
      <c r="D14" s="48">
        <v>1.0200000000000001E-2</v>
      </c>
      <c r="E14" s="48">
        <v>-8.0799999999999999E-5</v>
      </c>
      <c r="F14" s="48">
        <v>1.2E-2</v>
      </c>
      <c r="G14" s="48">
        <v>-9.6399999999999999E-5</v>
      </c>
      <c r="H14" s="48">
        <v>1.34E-2</v>
      </c>
      <c r="I14" s="48">
        <v>-1.0900000000000001E-4</v>
      </c>
      <c r="J14" s="48">
        <v>9.9900000000000006E-3</v>
      </c>
      <c r="K14" s="48">
        <v>-8.1199999999999995E-5</v>
      </c>
      <c r="L14" s="48">
        <v>1.17E-2</v>
      </c>
      <c r="M14" s="48">
        <v>-9.6799999999999995E-5</v>
      </c>
      <c r="N14" s="48">
        <v>1.32E-2</v>
      </c>
      <c r="O14" s="48">
        <v>-1.1E-4</v>
      </c>
      <c r="P14" s="48">
        <v>9.0799999999999995E-3</v>
      </c>
      <c r="Q14" s="48">
        <v>-7.7600000000000002E-5</v>
      </c>
      <c r="R14" s="48">
        <v>1.0699999999999999E-2</v>
      </c>
      <c r="S14" s="48">
        <v>-9.2E-5</v>
      </c>
      <c r="T14" s="48">
        <v>1.23E-2</v>
      </c>
      <c r="U14" s="48">
        <v>-1.06E-4</v>
      </c>
    </row>
    <row r="15" spans="1:21">
      <c r="A15" s="39"/>
      <c r="B15" s="39"/>
      <c r="C15" s="47">
        <v>225</v>
      </c>
      <c r="D15" s="48">
        <v>8.1399999999999997E-3</v>
      </c>
      <c r="E15" s="48">
        <v>-5.8799999999999999E-5</v>
      </c>
      <c r="F15" s="48">
        <v>9.5499999999999995E-3</v>
      </c>
      <c r="G15" s="48">
        <v>-6.9999999999999994E-5</v>
      </c>
      <c r="H15" s="48">
        <v>1.0699999999999999E-2</v>
      </c>
      <c r="I15" s="48">
        <v>-7.8399999999999995E-5</v>
      </c>
      <c r="J15" s="48">
        <v>7.9600000000000001E-3</v>
      </c>
      <c r="K15" s="48">
        <v>-5.8799999999999999E-5</v>
      </c>
      <c r="L15" s="48">
        <v>9.3299999999999998E-3</v>
      </c>
      <c r="M15" s="48">
        <v>-6.9200000000000002E-5</v>
      </c>
      <c r="N15" s="48">
        <v>1.0500000000000001E-2</v>
      </c>
      <c r="O15" s="48">
        <v>-7.8399999999999995E-5</v>
      </c>
      <c r="P15" s="48">
        <v>7.1399999999999996E-3</v>
      </c>
      <c r="Q15" s="48">
        <v>-5.3999999999999998E-5</v>
      </c>
      <c r="R15" s="48">
        <v>8.4100000000000008E-3</v>
      </c>
      <c r="S15" s="48">
        <v>-6.3999999999999997E-5</v>
      </c>
      <c r="T15" s="48">
        <v>9.6600000000000002E-3</v>
      </c>
      <c r="U15" s="48">
        <v>-7.36E-5</v>
      </c>
    </row>
    <row r="16" spans="1:21">
      <c r="A16" s="42"/>
      <c r="B16" s="43"/>
      <c r="C16" s="47">
        <v>250</v>
      </c>
      <c r="D16" s="48">
        <v>6.6699999999999997E-3</v>
      </c>
      <c r="E16" s="48">
        <v>-2.94E-5</v>
      </c>
      <c r="F16" s="48">
        <v>7.7999999999999996E-3</v>
      </c>
      <c r="G16" s="48">
        <v>-3.4199999999999998E-5</v>
      </c>
      <c r="H16" s="48">
        <v>8.7200000000000003E-3</v>
      </c>
      <c r="I16" s="48">
        <v>-3.54E-5</v>
      </c>
      <c r="J16" s="48">
        <v>6.4900000000000001E-3</v>
      </c>
      <c r="K16" s="48">
        <v>-2.2200000000000001E-5</v>
      </c>
      <c r="L16" s="48">
        <v>7.6E-3</v>
      </c>
      <c r="M16" s="48">
        <v>-2.58E-5</v>
      </c>
      <c r="N16" s="48">
        <v>8.5299999999999994E-3</v>
      </c>
      <c r="O16" s="48">
        <v>-2.58E-5</v>
      </c>
      <c r="P16" s="48">
        <v>5.79E-3</v>
      </c>
      <c r="Q16" s="48">
        <v>-1.4800000000000001E-5</v>
      </c>
      <c r="R16" s="48">
        <v>6.8100000000000001E-3</v>
      </c>
      <c r="S16" s="48">
        <v>-1.66E-5</v>
      </c>
      <c r="T16" s="48">
        <v>7.8200000000000006E-3</v>
      </c>
      <c r="U16" s="48">
        <v>-1.4600000000000001E-5</v>
      </c>
    </row>
    <row r="17" spans="1:21">
      <c r="A17" s="39"/>
      <c r="B17" s="39"/>
      <c r="C17" s="40">
        <v>300</v>
      </c>
      <c r="D17" s="44">
        <v>5.1999999999999998E-3</v>
      </c>
      <c r="E17" s="44">
        <v>-1.8E-5</v>
      </c>
      <c r="F17" s="44">
        <v>6.0899999999999999E-3</v>
      </c>
      <c r="G17" s="44">
        <v>-2.1299999999999999E-5</v>
      </c>
      <c r="H17" s="44">
        <v>6.9499999999999996E-3</v>
      </c>
      <c r="I17" s="44">
        <v>-2.4199999999999999E-5</v>
      </c>
      <c r="J17" s="44">
        <v>5.3800000000000002E-3</v>
      </c>
      <c r="K17" s="44">
        <v>-2.0100000000000001E-5</v>
      </c>
      <c r="L17" s="44">
        <v>6.3099999999999996E-3</v>
      </c>
      <c r="M17" s="44">
        <v>-2.37E-5</v>
      </c>
      <c r="N17" s="44">
        <v>7.2399999999999999E-3</v>
      </c>
      <c r="O17" s="44">
        <v>-2.6999999999999999E-5</v>
      </c>
      <c r="P17" s="44">
        <v>5.0499999999999998E-3</v>
      </c>
      <c r="Q17" s="44">
        <v>-1.8300000000000001E-5</v>
      </c>
      <c r="R17" s="44">
        <v>5.9800000000000001E-3</v>
      </c>
      <c r="S17" s="44">
        <v>-2.1999999999999999E-5</v>
      </c>
      <c r="T17" s="44">
        <v>7.0899999999999999E-3</v>
      </c>
      <c r="U17" s="44">
        <v>-2.5999999999999998E-5</v>
      </c>
    </row>
    <row r="18" spans="1:21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>
      <c r="A19" s="39"/>
      <c r="B19" s="39"/>
      <c r="C19" s="3" t="s">
        <v>1</v>
      </c>
      <c r="D19" s="49" t="s">
        <v>2</v>
      </c>
      <c r="E19" s="49"/>
      <c r="F19" s="49"/>
      <c r="G19" s="49"/>
      <c r="H19" s="49"/>
      <c r="I19" s="49"/>
      <c r="J19" s="49" t="s">
        <v>3</v>
      </c>
      <c r="K19" s="49"/>
      <c r="L19" s="49"/>
      <c r="M19" s="49"/>
      <c r="N19" s="49"/>
      <c r="O19" s="49"/>
      <c r="P19" s="49" t="s">
        <v>4</v>
      </c>
      <c r="Q19" s="49"/>
      <c r="R19" s="49"/>
      <c r="S19" s="49"/>
      <c r="T19" s="49"/>
      <c r="U19" s="49"/>
    </row>
    <row r="20" spans="1:21">
      <c r="A20" s="4" t="s">
        <v>14</v>
      </c>
      <c r="B20" s="39"/>
      <c r="C20" s="3" t="s">
        <v>5</v>
      </c>
      <c r="D20" s="49" t="s">
        <v>6</v>
      </c>
      <c r="E20" s="49"/>
      <c r="F20" s="49" t="s">
        <v>7</v>
      </c>
      <c r="G20" s="49"/>
      <c r="H20" s="49" t="s">
        <v>4</v>
      </c>
      <c r="I20" s="49"/>
      <c r="J20" s="49" t="s">
        <v>6</v>
      </c>
      <c r="K20" s="49"/>
      <c r="L20" s="49" t="s">
        <v>7</v>
      </c>
      <c r="M20" s="49"/>
      <c r="N20" s="49" t="s">
        <v>4</v>
      </c>
      <c r="O20" s="49"/>
      <c r="P20" s="49" t="s">
        <v>6</v>
      </c>
      <c r="Q20" s="49"/>
      <c r="R20" s="49" t="s">
        <v>7</v>
      </c>
      <c r="S20" s="49"/>
      <c r="T20" s="49" t="s">
        <v>4</v>
      </c>
      <c r="U20" s="49"/>
    </row>
    <row r="21" spans="1:21">
      <c r="A21" s="39"/>
      <c r="B21" s="39"/>
      <c r="C21" s="5" t="s">
        <v>8</v>
      </c>
      <c r="D21" s="5" t="s">
        <v>9</v>
      </c>
      <c r="E21" s="5" t="s">
        <v>10</v>
      </c>
      <c r="F21" s="5" t="s">
        <v>9</v>
      </c>
      <c r="G21" s="5" t="s">
        <v>10</v>
      </c>
      <c r="H21" s="5" t="s">
        <v>9</v>
      </c>
      <c r="I21" s="5" t="s">
        <v>10</v>
      </c>
      <c r="J21" s="5" t="s">
        <v>9</v>
      </c>
      <c r="K21" s="5" t="s">
        <v>10</v>
      </c>
      <c r="L21" s="5" t="s">
        <v>9</v>
      </c>
      <c r="M21" s="5" t="s">
        <v>10</v>
      </c>
      <c r="N21" s="5" t="s">
        <v>9</v>
      </c>
      <c r="O21" s="5" t="s">
        <v>10</v>
      </c>
      <c r="P21" s="5" t="s">
        <v>9</v>
      </c>
      <c r="Q21" s="5" t="s">
        <v>10</v>
      </c>
      <c r="R21" s="5" t="s">
        <v>9</v>
      </c>
      <c r="S21" s="5" t="s">
        <v>10</v>
      </c>
      <c r="T21" s="5" t="s">
        <v>9</v>
      </c>
      <c r="U21" s="5" t="s">
        <v>10</v>
      </c>
    </row>
    <row r="22" spans="1:21">
      <c r="A22" s="39"/>
      <c r="B22" s="39"/>
      <c r="C22" s="40" t="s">
        <v>11</v>
      </c>
      <c r="D22" s="40" t="s">
        <v>12</v>
      </c>
      <c r="E22" s="40" t="s">
        <v>13</v>
      </c>
      <c r="F22" s="40" t="s">
        <v>12</v>
      </c>
      <c r="G22" s="40" t="s">
        <v>13</v>
      </c>
      <c r="H22" s="40" t="s">
        <v>12</v>
      </c>
      <c r="I22" s="40" t="s">
        <v>13</v>
      </c>
      <c r="J22" s="40" t="s">
        <v>12</v>
      </c>
      <c r="K22" s="40" t="s">
        <v>13</v>
      </c>
      <c r="L22" s="40" t="s">
        <v>12</v>
      </c>
      <c r="M22" s="40" t="s">
        <v>13</v>
      </c>
      <c r="N22" s="40" t="s">
        <v>12</v>
      </c>
      <c r="O22" s="40" t="s">
        <v>13</v>
      </c>
      <c r="P22" s="40" t="s">
        <v>12</v>
      </c>
      <c r="Q22" s="40" t="s">
        <v>13</v>
      </c>
      <c r="R22" s="40" t="s">
        <v>12</v>
      </c>
      <c r="S22" s="40" t="s">
        <v>13</v>
      </c>
      <c r="T22" s="40" t="s">
        <v>12</v>
      </c>
      <c r="U22" s="40" t="s">
        <v>13</v>
      </c>
    </row>
    <row r="23" spans="1:21">
      <c r="A23" s="39"/>
      <c r="B23" s="39"/>
      <c r="C23" s="45">
        <v>10</v>
      </c>
      <c r="D23" s="46">
        <v>0.214</v>
      </c>
      <c r="E23" s="46">
        <v>-6.3299999999999997E-3</v>
      </c>
      <c r="F23" s="46">
        <v>0.26600000000000001</v>
      </c>
      <c r="G23" s="46">
        <v>-7.8700000000000003E-3</v>
      </c>
      <c r="H23" s="46">
        <v>0.30599999999999999</v>
      </c>
      <c r="I23" s="46">
        <v>-9.0699999999999999E-3</v>
      </c>
      <c r="J23" s="46">
        <v>0.224</v>
      </c>
      <c r="K23" s="46">
        <v>-6.6299999999999996E-3</v>
      </c>
      <c r="L23" s="46">
        <v>0.27700000000000002</v>
      </c>
      <c r="M23" s="46">
        <v>-8.2000000000000007E-3</v>
      </c>
      <c r="N23" s="46">
        <v>0.31900000000000001</v>
      </c>
      <c r="O23" s="46">
        <v>-9.4699999999999993E-3</v>
      </c>
      <c r="P23" s="46">
        <v>0.317</v>
      </c>
      <c r="Q23" s="46">
        <v>-9.4000000000000004E-3</v>
      </c>
      <c r="R23" s="46">
        <v>0.38500000000000001</v>
      </c>
      <c r="S23" s="46">
        <v>-1.14E-2</v>
      </c>
      <c r="T23" s="46">
        <v>0.44500000000000001</v>
      </c>
      <c r="U23" s="46">
        <v>-1.32E-2</v>
      </c>
    </row>
    <row r="24" spans="1:21">
      <c r="A24" s="39"/>
      <c r="B24" s="39"/>
      <c r="C24" s="47">
        <v>25</v>
      </c>
      <c r="D24" s="48">
        <v>0.11899999999999999</v>
      </c>
      <c r="E24" s="48">
        <v>-3.0400000000000002E-3</v>
      </c>
      <c r="F24" s="48">
        <v>0.14799999999999999</v>
      </c>
      <c r="G24" s="48">
        <v>-3.7599999999999999E-3</v>
      </c>
      <c r="H24" s="48">
        <v>0.17</v>
      </c>
      <c r="I24" s="48">
        <v>-4.3699999999999998E-3</v>
      </c>
      <c r="J24" s="48">
        <v>0.124</v>
      </c>
      <c r="K24" s="48">
        <v>-3.1099999999999999E-3</v>
      </c>
      <c r="L24" s="48">
        <v>0.154</v>
      </c>
      <c r="M24" s="48">
        <v>-3.82E-3</v>
      </c>
      <c r="N24" s="48">
        <v>0.17799999999999999</v>
      </c>
      <c r="O24" s="48">
        <v>-4.45E-3</v>
      </c>
      <c r="P24" s="48">
        <v>0.17599999999999999</v>
      </c>
      <c r="Q24" s="48">
        <v>-4.0000000000000001E-3</v>
      </c>
      <c r="R24" s="48">
        <v>0.214</v>
      </c>
      <c r="S24" s="48">
        <v>-4.8599999999999997E-3</v>
      </c>
      <c r="T24" s="48">
        <v>0.248</v>
      </c>
      <c r="U24" s="48">
        <v>-5.62E-3</v>
      </c>
    </row>
    <row r="25" spans="1:21">
      <c r="A25" s="39"/>
      <c r="B25" s="39"/>
      <c r="C25" s="47">
        <v>50</v>
      </c>
      <c r="D25" s="48">
        <v>4.2500000000000003E-2</v>
      </c>
      <c r="E25" s="48">
        <v>-5.1000000000000004E-4</v>
      </c>
      <c r="F25" s="48">
        <v>5.3499999999999999E-2</v>
      </c>
      <c r="G25" s="48">
        <v>-6.5799999999999995E-4</v>
      </c>
      <c r="H25" s="48">
        <v>6.0699999999999997E-2</v>
      </c>
      <c r="I25" s="48">
        <v>-7.5500000000000003E-4</v>
      </c>
      <c r="J25" s="48">
        <v>4.6600000000000003E-2</v>
      </c>
      <c r="K25" s="48">
        <v>-5.3399999999999997E-4</v>
      </c>
      <c r="L25" s="48">
        <v>5.8299999999999998E-2</v>
      </c>
      <c r="M25" s="48">
        <v>-6.9200000000000002E-4</v>
      </c>
      <c r="N25" s="48">
        <v>6.6199999999999995E-2</v>
      </c>
      <c r="O25" s="48">
        <v>-7.9000000000000001E-4</v>
      </c>
      <c r="P25" s="48">
        <v>7.6200000000000004E-2</v>
      </c>
      <c r="Q25" s="48">
        <v>-9.9500000000000001E-4</v>
      </c>
      <c r="R25" s="48">
        <v>9.2299999999999993E-2</v>
      </c>
      <c r="S25" s="48">
        <v>-1.23E-3</v>
      </c>
      <c r="T25" s="48">
        <v>0.107</v>
      </c>
      <c r="U25" s="48">
        <v>-1.42E-3</v>
      </c>
    </row>
    <row r="26" spans="1:21">
      <c r="A26" s="39"/>
      <c r="B26" s="39"/>
      <c r="C26" s="47">
        <v>75</v>
      </c>
      <c r="D26" s="48">
        <v>2.98E-2</v>
      </c>
      <c r="E26" s="48">
        <v>-2.5999999999999998E-4</v>
      </c>
      <c r="F26" s="48">
        <v>3.6999999999999998E-2</v>
      </c>
      <c r="G26" s="48">
        <v>-3.4299999999999999E-4</v>
      </c>
      <c r="H26" s="48">
        <v>4.1799999999999997E-2</v>
      </c>
      <c r="I26" s="48">
        <v>-3.8699999999999997E-4</v>
      </c>
      <c r="J26" s="48">
        <v>3.32E-2</v>
      </c>
      <c r="K26" s="48">
        <v>-3.1500000000000001E-4</v>
      </c>
      <c r="L26" s="48">
        <v>4.1000000000000002E-2</v>
      </c>
      <c r="M26" s="48">
        <v>-4.0700000000000003E-4</v>
      </c>
      <c r="N26" s="48">
        <v>4.6399999999999997E-2</v>
      </c>
      <c r="O26" s="48">
        <v>-4.5600000000000003E-4</v>
      </c>
      <c r="P26" s="48">
        <v>5.1299999999999998E-2</v>
      </c>
      <c r="Q26" s="48">
        <v>-7.54E-4</v>
      </c>
      <c r="R26" s="48">
        <v>6.1400000000000003E-2</v>
      </c>
      <c r="S26" s="48">
        <v>-9.0799999999999995E-4</v>
      </c>
      <c r="T26" s="48">
        <v>7.1300000000000002E-2</v>
      </c>
      <c r="U26" s="48">
        <v>-1.0499999999999999E-3</v>
      </c>
    </row>
    <row r="27" spans="1:21">
      <c r="A27" s="39"/>
      <c r="B27" s="39"/>
      <c r="C27" s="47">
        <v>100</v>
      </c>
      <c r="D27" s="48">
        <v>2.3199999999999998E-2</v>
      </c>
      <c r="E27" s="48">
        <v>-2.03E-4</v>
      </c>
      <c r="F27" s="48">
        <v>2.8400000000000002E-2</v>
      </c>
      <c r="G27" s="48">
        <v>-2.5799999999999998E-4</v>
      </c>
      <c r="H27" s="48">
        <v>3.2099999999999997E-2</v>
      </c>
      <c r="I27" s="48">
        <v>-2.8899999999999998E-4</v>
      </c>
      <c r="J27" s="48">
        <v>2.53E-2</v>
      </c>
      <c r="K27" s="48">
        <v>-2.4699999999999999E-4</v>
      </c>
      <c r="L27" s="48">
        <v>3.0800000000000001E-2</v>
      </c>
      <c r="M27" s="48">
        <v>-3.0899999999999998E-4</v>
      </c>
      <c r="N27" s="48">
        <v>3.5099999999999999E-2</v>
      </c>
      <c r="O27" s="48">
        <v>-3.4699999999999998E-4</v>
      </c>
      <c r="P27" s="48">
        <v>3.2399999999999998E-2</v>
      </c>
      <c r="Q27" s="48">
        <v>-4.3100000000000001E-4</v>
      </c>
      <c r="R27" s="48">
        <v>3.8699999999999998E-2</v>
      </c>
      <c r="S27" s="48">
        <v>-5.1800000000000001E-4</v>
      </c>
      <c r="T27" s="48">
        <v>4.5100000000000001E-2</v>
      </c>
      <c r="U27" s="48">
        <v>-6.0599999999999998E-4</v>
      </c>
    </row>
    <row r="28" spans="1:21">
      <c r="A28" s="39"/>
      <c r="B28" s="39"/>
      <c r="C28" s="47">
        <v>125</v>
      </c>
      <c r="D28" s="48">
        <v>1.8200000000000001E-2</v>
      </c>
      <c r="E28" s="48">
        <v>-1.6200000000000001E-4</v>
      </c>
      <c r="F28" s="48">
        <v>2.1999999999999999E-2</v>
      </c>
      <c r="G28" s="48">
        <v>-2.0000000000000001E-4</v>
      </c>
      <c r="H28" s="48">
        <v>2.4899999999999999E-2</v>
      </c>
      <c r="I28" s="48">
        <v>-2.2499999999999999E-4</v>
      </c>
      <c r="J28" s="48">
        <v>1.9199999999999998E-2</v>
      </c>
      <c r="K28" s="48">
        <v>-1.85E-4</v>
      </c>
      <c r="L28" s="48">
        <v>2.3099999999999999E-2</v>
      </c>
      <c r="M28" s="48">
        <v>-2.2800000000000001E-4</v>
      </c>
      <c r="N28" s="48">
        <v>2.64E-2</v>
      </c>
      <c r="O28" s="48">
        <v>-2.61E-4</v>
      </c>
      <c r="P28" s="48">
        <v>2.1700000000000001E-2</v>
      </c>
      <c r="Q28" s="48">
        <v>-2.5399999999999999E-4</v>
      </c>
      <c r="R28" s="48">
        <v>2.58E-2</v>
      </c>
      <c r="S28" s="48">
        <v>-3.0400000000000002E-4</v>
      </c>
      <c r="T28" s="48">
        <v>2.9899999999999999E-2</v>
      </c>
      <c r="U28" s="48">
        <v>-3.5500000000000001E-4</v>
      </c>
    </row>
    <row r="29" spans="1:21">
      <c r="A29" s="39"/>
      <c r="B29" s="39"/>
      <c r="C29" s="47">
        <v>150</v>
      </c>
      <c r="D29" s="48">
        <v>1.41E-2</v>
      </c>
      <c r="E29" s="48">
        <v>-1.22E-4</v>
      </c>
      <c r="F29" s="48">
        <v>1.7000000000000001E-2</v>
      </c>
      <c r="G29" s="48">
        <v>-1.4899999999999999E-4</v>
      </c>
      <c r="H29" s="48">
        <v>1.9300000000000001E-2</v>
      </c>
      <c r="I29" s="48">
        <v>-1.7100000000000001E-4</v>
      </c>
      <c r="J29" s="48">
        <v>1.4500000000000001E-2</v>
      </c>
      <c r="K29" s="48">
        <v>-1.3200000000000001E-4</v>
      </c>
      <c r="L29" s="48">
        <v>1.7399999999999999E-2</v>
      </c>
      <c r="M29" s="48">
        <v>-1.6100000000000001E-4</v>
      </c>
      <c r="N29" s="48">
        <v>1.9800000000000002E-2</v>
      </c>
      <c r="O29" s="48">
        <v>-1.85E-4</v>
      </c>
      <c r="P29" s="48">
        <v>1.5299999999999999E-2</v>
      </c>
      <c r="Q29" s="48">
        <v>-1.5899999999999999E-4</v>
      </c>
      <c r="R29" s="48">
        <v>1.8200000000000001E-2</v>
      </c>
      <c r="S29" s="48">
        <v>-1.9000000000000001E-4</v>
      </c>
      <c r="T29" s="48">
        <v>2.1000000000000001E-2</v>
      </c>
      <c r="U29" s="48">
        <v>-2.2100000000000001E-4</v>
      </c>
    </row>
    <row r="30" spans="1:21">
      <c r="A30" s="39"/>
      <c r="B30" s="39"/>
      <c r="C30" s="47">
        <v>175</v>
      </c>
      <c r="D30" s="48">
        <v>1.11E-2</v>
      </c>
      <c r="E30" s="48">
        <v>-8.5199999999999997E-5</v>
      </c>
      <c r="F30" s="48">
        <v>1.32E-2</v>
      </c>
      <c r="G30" s="48">
        <v>-1.0399999999999999E-4</v>
      </c>
      <c r="H30" s="48">
        <v>1.4999999999999999E-2</v>
      </c>
      <c r="I30" s="48">
        <v>-1.1900000000000001E-4</v>
      </c>
      <c r="J30" s="48">
        <v>1.12E-2</v>
      </c>
      <c r="K30" s="48">
        <v>-9.0000000000000006E-5</v>
      </c>
      <c r="L30" s="48">
        <v>1.34E-2</v>
      </c>
      <c r="M30" s="48">
        <v>-1.0900000000000001E-4</v>
      </c>
      <c r="N30" s="48">
        <v>1.52E-2</v>
      </c>
      <c r="O30" s="48">
        <v>-1.25E-4</v>
      </c>
      <c r="P30" s="48">
        <v>1.1299999999999999E-2</v>
      </c>
      <c r="Q30" s="48">
        <v>-1.03E-4</v>
      </c>
      <c r="R30" s="48">
        <v>1.34E-2</v>
      </c>
      <c r="S30" s="48">
        <v>-1.22E-4</v>
      </c>
      <c r="T30" s="48">
        <v>1.55E-2</v>
      </c>
      <c r="U30" s="48">
        <v>-1.4200000000000001E-4</v>
      </c>
    </row>
    <row r="31" spans="1:21">
      <c r="A31" s="39"/>
      <c r="B31" s="39"/>
      <c r="C31" s="47">
        <v>200</v>
      </c>
      <c r="D31" s="48">
        <v>8.9499999999999996E-3</v>
      </c>
      <c r="E31" s="48">
        <v>-6.4800000000000003E-5</v>
      </c>
      <c r="F31" s="48">
        <v>1.06E-2</v>
      </c>
      <c r="G31" s="48">
        <v>-7.7999999999999999E-5</v>
      </c>
      <c r="H31" s="48">
        <v>1.2E-2</v>
      </c>
      <c r="I31" s="48">
        <v>-8.92E-5</v>
      </c>
      <c r="J31" s="48">
        <v>8.9800000000000001E-3</v>
      </c>
      <c r="K31" s="48">
        <v>-6.7199999999999994E-5</v>
      </c>
      <c r="L31" s="48">
        <v>1.0699999999999999E-2</v>
      </c>
      <c r="M31" s="48">
        <v>-8.1600000000000005E-5</v>
      </c>
      <c r="N31" s="48">
        <v>1.21E-2</v>
      </c>
      <c r="O31" s="48">
        <v>-9.3200000000000002E-5</v>
      </c>
      <c r="P31" s="48">
        <v>8.7500000000000008E-3</v>
      </c>
      <c r="Q31" s="48">
        <v>-7.2000000000000002E-5</v>
      </c>
      <c r="R31" s="48">
        <v>1.04E-2</v>
      </c>
      <c r="S31" s="48">
        <v>-8.6000000000000003E-5</v>
      </c>
      <c r="T31" s="48">
        <v>1.2E-2</v>
      </c>
      <c r="U31" s="48">
        <v>-9.9199999999999999E-5</v>
      </c>
    </row>
    <row r="32" spans="1:21">
      <c r="A32" s="39"/>
      <c r="B32" s="39"/>
      <c r="C32" s="47">
        <v>225</v>
      </c>
      <c r="D32" s="48">
        <v>7.3299999999999997E-3</v>
      </c>
      <c r="E32" s="48">
        <v>-4.88E-5</v>
      </c>
      <c r="F32" s="48">
        <v>8.6800000000000002E-3</v>
      </c>
      <c r="G32" s="48">
        <v>-5.8799999999999999E-5</v>
      </c>
      <c r="H32" s="48">
        <v>9.7999999999999997E-3</v>
      </c>
      <c r="I32" s="48">
        <v>-6.6799999999999997E-5</v>
      </c>
      <c r="J32" s="48">
        <v>7.3000000000000001E-3</v>
      </c>
      <c r="K32" s="48">
        <v>-5.0399999999999999E-5</v>
      </c>
      <c r="L32" s="48">
        <v>8.6199999999999992E-3</v>
      </c>
      <c r="M32" s="48">
        <v>-6.0000000000000002E-5</v>
      </c>
      <c r="N32" s="48">
        <v>9.7800000000000005E-3</v>
      </c>
      <c r="O32" s="48">
        <v>-6.7999999999999999E-5</v>
      </c>
      <c r="P32" s="48">
        <v>6.9499999999999996E-3</v>
      </c>
      <c r="Q32" s="48">
        <v>-5.1199999999999998E-5</v>
      </c>
      <c r="R32" s="48">
        <v>8.2000000000000007E-3</v>
      </c>
      <c r="S32" s="48">
        <v>-6.0800000000000001E-5</v>
      </c>
      <c r="T32" s="48">
        <v>9.4699999999999993E-3</v>
      </c>
      <c r="U32" s="48">
        <v>-6.9999999999999994E-5</v>
      </c>
    </row>
    <row r="33" spans="1:21">
      <c r="A33" s="39"/>
      <c r="B33" s="39"/>
      <c r="C33" s="47">
        <v>250</v>
      </c>
      <c r="D33" s="48">
        <v>6.11E-3</v>
      </c>
      <c r="E33" s="48">
        <v>-3.8999999999999999E-5</v>
      </c>
      <c r="F33" s="48">
        <v>7.2100000000000003E-3</v>
      </c>
      <c r="G33" s="48">
        <v>-4.6E-5</v>
      </c>
      <c r="H33" s="48">
        <v>8.1300000000000001E-3</v>
      </c>
      <c r="I33" s="48">
        <v>-5.02E-5</v>
      </c>
      <c r="J33" s="48">
        <v>6.0400000000000002E-3</v>
      </c>
      <c r="K33" s="48">
        <v>-3.1199999999999999E-5</v>
      </c>
      <c r="L33" s="48">
        <v>7.1199999999999996E-3</v>
      </c>
      <c r="M33" s="48">
        <v>-3.6999999999999998E-5</v>
      </c>
      <c r="N33" s="48">
        <v>8.0800000000000004E-3</v>
      </c>
      <c r="O33" s="48">
        <v>-4.0399999999999999E-5</v>
      </c>
      <c r="P33" s="48">
        <v>5.6699999999999997E-3</v>
      </c>
      <c r="Q33" s="48">
        <v>-1.7E-5</v>
      </c>
      <c r="R33" s="48">
        <v>6.6800000000000002E-3</v>
      </c>
      <c r="S33" s="48">
        <v>-1.9599999999999999E-5</v>
      </c>
      <c r="T33" s="48">
        <v>7.7200000000000003E-3</v>
      </c>
      <c r="U33" s="48">
        <v>-1.9599999999999999E-5</v>
      </c>
    </row>
    <row r="34" spans="1:21">
      <c r="A34" s="39"/>
      <c r="B34" s="39"/>
      <c r="C34" s="40">
        <v>300</v>
      </c>
      <c r="D34" s="44">
        <v>4.1599999999999996E-3</v>
      </c>
      <c r="E34" s="44">
        <v>-1.15E-5</v>
      </c>
      <c r="F34" s="44">
        <v>4.9100000000000003E-3</v>
      </c>
      <c r="G34" s="44">
        <v>-1.38E-5</v>
      </c>
      <c r="H34" s="44">
        <v>5.62E-3</v>
      </c>
      <c r="I34" s="44">
        <v>-1.5699999999999999E-5</v>
      </c>
      <c r="J34" s="44">
        <v>4.4799999999999996E-3</v>
      </c>
      <c r="K34" s="44">
        <v>-1.43E-5</v>
      </c>
      <c r="L34" s="44">
        <v>5.2700000000000004E-3</v>
      </c>
      <c r="M34" s="44">
        <v>-1.7E-5</v>
      </c>
      <c r="N34" s="44">
        <v>6.0600000000000003E-3</v>
      </c>
      <c r="O34" s="44">
        <v>-1.9400000000000001E-5</v>
      </c>
      <c r="P34" s="44">
        <v>4.8199999999999996E-3</v>
      </c>
      <c r="Q34" s="44">
        <v>-1.7200000000000001E-5</v>
      </c>
      <c r="R34" s="44">
        <v>5.7000000000000002E-3</v>
      </c>
      <c r="S34" s="44">
        <v>-2.0599999999999999E-5</v>
      </c>
      <c r="T34" s="44">
        <v>6.7400000000000003E-3</v>
      </c>
      <c r="U34" s="44">
        <v>-2.41E-5</v>
      </c>
    </row>
  </sheetData>
  <mergeCells count="24">
    <mergeCell ref="D19:I19"/>
    <mergeCell ref="J19:O19"/>
    <mergeCell ref="P19:U19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D2:I2"/>
    <mergeCell ref="J2:O2"/>
    <mergeCell ref="P2:U2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ageMargins left="0.42" right="0.44" top="0.82" bottom="0.31" header="0" footer="0"/>
  <pageSetup paperSize="9" scale="88" orientation="landscape" r:id="rId1"/>
  <headerFooter alignWithMargins="0"/>
  <colBreaks count="2" manualBreakCount="2">
    <brk id="9" max="1048575" man="1"/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Ark23">
    <pageSetUpPr fitToPage="1"/>
  </sheetPr>
  <dimension ref="A1:K278"/>
  <sheetViews>
    <sheetView workbookViewId="0">
      <selection sqref="A1:B2"/>
    </sheetView>
  </sheetViews>
  <sheetFormatPr defaultColWidth="9.140625" defaultRowHeight="12.75"/>
  <cols>
    <col min="1" max="2" width="16.85546875" style="6" customWidth="1"/>
    <col min="3" max="3" width="16.7109375" style="6" customWidth="1"/>
    <col min="4" max="4" width="16.140625" style="6" bestFit="1" customWidth="1"/>
    <col min="5" max="5" width="13" style="6" bestFit="1" customWidth="1"/>
    <col min="6" max="6" width="17.7109375" style="6" bestFit="1" customWidth="1"/>
    <col min="7" max="7" width="16.140625" style="6" bestFit="1" customWidth="1"/>
    <col min="8" max="8" width="13" style="6" bestFit="1" customWidth="1"/>
    <col min="9" max="9" width="17.7109375" style="6" bestFit="1" customWidth="1"/>
    <col min="10" max="10" width="16.140625" style="6" bestFit="1" customWidth="1"/>
    <col min="11" max="11" width="13" style="6" bestFit="1" customWidth="1"/>
    <col min="12" max="256" width="9.140625" style="6"/>
    <col min="257" max="258" width="16.85546875" style="6" customWidth="1"/>
    <col min="259" max="259" width="16.7109375" style="6" customWidth="1"/>
    <col min="260" max="260" width="16.140625" style="6" bestFit="1" customWidth="1"/>
    <col min="261" max="261" width="13" style="6" bestFit="1" customWidth="1"/>
    <col min="262" max="262" width="17.7109375" style="6" bestFit="1" customWidth="1"/>
    <col min="263" max="263" width="16.140625" style="6" bestFit="1" customWidth="1"/>
    <col min="264" max="264" width="13" style="6" bestFit="1" customWidth="1"/>
    <col min="265" max="265" width="17.7109375" style="6" bestFit="1" customWidth="1"/>
    <col min="266" max="266" width="16.140625" style="6" bestFit="1" customWidth="1"/>
    <col min="267" max="267" width="13" style="6" bestFit="1" customWidth="1"/>
    <col min="268" max="512" width="9.140625" style="6"/>
    <col min="513" max="514" width="16.85546875" style="6" customWidth="1"/>
    <col min="515" max="515" width="16.7109375" style="6" customWidth="1"/>
    <col min="516" max="516" width="16.140625" style="6" bestFit="1" customWidth="1"/>
    <col min="517" max="517" width="13" style="6" bestFit="1" customWidth="1"/>
    <col min="518" max="518" width="17.7109375" style="6" bestFit="1" customWidth="1"/>
    <col min="519" max="519" width="16.140625" style="6" bestFit="1" customWidth="1"/>
    <col min="520" max="520" width="13" style="6" bestFit="1" customWidth="1"/>
    <col min="521" max="521" width="17.7109375" style="6" bestFit="1" customWidth="1"/>
    <col min="522" max="522" width="16.140625" style="6" bestFit="1" customWidth="1"/>
    <col min="523" max="523" width="13" style="6" bestFit="1" customWidth="1"/>
    <col min="524" max="768" width="9.140625" style="6"/>
    <col min="769" max="770" width="16.85546875" style="6" customWidth="1"/>
    <col min="771" max="771" width="16.7109375" style="6" customWidth="1"/>
    <col min="772" max="772" width="16.140625" style="6" bestFit="1" customWidth="1"/>
    <col min="773" max="773" width="13" style="6" bestFit="1" customWidth="1"/>
    <col min="774" max="774" width="17.7109375" style="6" bestFit="1" customWidth="1"/>
    <col min="775" max="775" width="16.140625" style="6" bestFit="1" customWidth="1"/>
    <col min="776" max="776" width="13" style="6" bestFit="1" customWidth="1"/>
    <col min="777" max="777" width="17.7109375" style="6" bestFit="1" customWidth="1"/>
    <col min="778" max="778" width="16.140625" style="6" bestFit="1" customWidth="1"/>
    <col min="779" max="779" width="13" style="6" bestFit="1" customWidth="1"/>
    <col min="780" max="1024" width="9.140625" style="6"/>
    <col min="1025" max="1026" width="16.85546875" style="6" customWidth="1"/>
    <col min="1027" max="1027" width="16.7109375" style="6" customWidth="1"/>
    <col min="1028" max="1028" width="16.140625" style="6" bestFit="1" customWidth="1"/>
    <col min="1029" max="1029" width="13" style="6" bestFit="1" customWidth="1"/>
    <col min="1030" max="1030" width="17.7109375" style="6" bestFit="1" customWidth="1"/>
    <col min="1031" max="1031" width="16.140625" style="6" bestFit="1" customWidth="1"/>
    <col min="1032" max="1032" width="13" style="6" bestFit="1" customWidth="1"/>
    <col min="1033" max="1033" width="17.7109375" style="6" bestFit="1" customWidth="1"/>
    <col min="1034" max="1034" width="16.140625" style="6" bestFit="1" customWidth="1"/>
    <col min="1035" max="1035" width="13" style="6" bestFit="1" customWidth="1"/>
    <col min="1036" max="1280" width="9.140625" style="6"/>
    <col min="1281" max="1282" width="16.85546875" style="6" customWidth="1"/>
    <col min="1283" max="1283" width="16.7109375" style="6" customWidth="1"/>
    <col min="1284" max="1284" width="16.140625" style="6" bestFit="1" customWidth="1"/>
    <col min="1285" max="1285" width="13" style="6" bestFit="1" customWidth="1"/>
    <col min="1286" max="1286" width="17.7109375" style="6" bestFit="1" customWidth="1"/>
    <col min="1287" max="1287" width="16.140625" style="6" bestFit="1" customWidth="1"/>
    <col min="1288" max="1288" width="13" style="6" bestFit="1" customWidth="1"/>
    <col min="1289" max="1289" width="17.7109375" style="6" bestFit="1" customWidth="1"/>
    <col min="1290" max="1290" width="16.140625" style="6" bestFit="1" customWidth="1"/>
    <col min="1291" max="1291" width="13" style="6" bestFit="1" customWidth="1"/>
    <col min="1292" max="1536" width="9.140625" style="6"/>
    <col min="1537" max="1538" width="16.85546875" style="6" customWidth="1"/>
    <col min="1539" max="1539" width="16.7109375" style="6" customWidth="1"/>
    <col min="1540" max="1540" width="16.140625" style="6" bestFit="1" customWidth="1"/>
    <col min="1541" max="1541" width="13" style="6" bestFit="1" customWidth="1"/>
    <col min="1542" max="1542" width="17.7109375" style="6" bestFit="1" customWidth="1"/>
    <col min="1543" max="1543" width="16.140625" style="6" bestFit="1" customWidth="1"/>
    <col min="1544" max="1544" width="13" style="6" bestFit="1" customWidth="1"/>
    <col min="1545" max="1545" width="17.7109375" style="6" bestFit="1" customWidth="1"/>
    <col min="1546" max="1546" width="16.140625" style="6" bestFit="1" customWidth="1"/>
    <col min="1547" max="1547" width="13" style="6" bestFit="1" customWidth="1"/>
    <col min="1548" max="1792" width="9.140625" style="6"/>
    <col min="1793" max="1794" width="16.85546875" style="6" customWidth="1"/>
    <col min="1795" max="1795" width="16.7109375" style="6" customWidth="1"/>
    <col min="1796" max="1796" width="16.140625" style="6" bestFit="1" customWidth="1"/>
    <col min="1797" max="1797" width="13" style="6" bestFit="1" customWidth="1"/>
    <col min="1798" max="1798" width="17.7109375" style="6" bestFit="1" customWidth="1"/>
    <col min="1799" max="1799" width="16.140625" style="6" bestFit="1" customWidth="1"/>
    <col min="1800" max="1800" width="13" style="6" bestFit="1" customWidth="1"/>
    <col min="1801" max="1801" width="17.7109375" style="6" bestFit="1" customWidth="1"/>
    <col min="1802" max="1802" width="16.140625" style="6" bestFit="1" customWidth="1"/>
    <col min="1803" max="1803" width="13" style="6" bestFit="1" customWidth="1"/>
    <col min="1804" max="2048" width="9.140625" style="6"/>
    <col min="2049" max="2050" width="16.85546875" style="6" customWidth="1"/>
    <col min="2051" max="2051" width="16.7109375" style="6" customWidth="1"/>
    <col min="2052" max="2052" width="16.140625" style="6" bestFit="1" customWidth="1"/>
    <col min="2053" max="2053" width="13" style="6" bestFit="1" customWidth="1"/>
    <col min="2054" max="2054" width="17.7109375" style="6" bestFit="1" customWidth="1"/>
    <col min="2055" max="2055" width="16.140625" style="6" bestFit="1" customWidth="1"/>
    <col min="2056" max="2056" width="13" style="6" bestFit="1" customWidth="1"/>
    <col min="2057" max="2057" width="17.7109375" style="6" bestFit="1" customWidth="1"/>
    <col min="2058" max="2058" width="16.140625" style="6" bestFit="1" customWidth="1"/>
    <col min="2059" max="2059" width="13" style="6" bestFit="1" customWidth="1"/>
    <col min="2060" max="2304" width="9.140625" style="6"/>
    <col min="2305" max="2306" width="16.85546875" style="6" customWidth="1"/>
    <col min="2307" max="2307" width="16.7109375" style="6" customWidth="1"/>
    <col min="2308" max="2308" width="16.140625" style="6" bestFit="1" customWidth="1"/>
    <col min="2309" max="2309" width="13" style="6" bestFit="1" customWidth="1"/>
    <col min="2310" max="2310" width="17.7109375" style="6" bestFit="1" customWidth="1"/>
    <col min="2311" max="2311" width="16.140625" style="6" bestFit="1" customWidth="1"/>
    <col min="2312" max="2312" width="13" style="6" bestFit="1" customWidth="1"/>
    <col min="2313" max="2313" width="17.7109375" style="6" bestFit="1" customWidth="1"/>
    <col min="2314" max="2314" width="16.140625" style="6" bestFit="1" customWidth="1"/>
    <col min="2315" max="2315" width="13" style="6" bestFit="1" customWidth="1"/>
    <col min="2316" max="2560" width="9.140625" style="6"/>
    <col min="2561" max="2562" width="16.85546875" style="6" customWidth="1"/>
    <col min="2563" max="2563" width="16.7109375" style="6" customWidth="1"/>
    <col min="2564" max="2564" width="16.140625" style="6" bestFit="1" customWidth="1"/>
    <col min="2565" max="2565" width="13" style="6" bestFit="1" customWidth="1"/>
    <col min="2566" max="2566" width="17.7109375" style="6" bestFit="1" customWidth="1"/>
    <col min="2567" max="2567" width="16.140625" style="6" bestFit="1" customWidth="1"/>
    <col min="2568" max="2568" width="13" style="6" bestFit="1" customWidth="1"/>
    <col min="2569" max="2569" width="17.7109375" style="6" bestFit="1" customWidth="1"/>
    <col min="2570" max="2570" width="16.140625" style="6" bestFit="1" customWidth="1"/>
    <col min="2571" max="2571" width="13" style="6" bestFit="1" customWidth="1"/>
    <col min="2572" max="2816" width="9.140625" style="6"/>
    <col min="2817" max="2818" width="16.85546875" style="6" customWidth="1"/>
    <col min="2819" max="2819" width="16.7109375" style="6" customWidth="1"/>
    <col min="2820" max="2820" width="16.140625" style="6" bestFit="1" customWidth="1"/>
    <col min="2821" max="2821" width="13" style="6" bestFit="1" customWidth="1"/>
    <col min="2822" max="2822" width="17.7109375" style="6" bestFit="1" customWidth="1"/>
    <col min="2823" max="2823" width="16.140625" style="6" bestFit="1" customWidth="1"/>
    <col min="2824" max="2824" width="13" style="6" bestFit="1" customWidth="1"/>
    <col min="2825" max="2825" width="17.7109375" style="6" bestFit="1" customWidth="1"/>
    <col min="2826" max="2826" width="16.140625" style="6" bestFit="1" customWidth="1"/>
    <col min="2827" max="2827" width="13" style="6" bestFit="1" customWidth="1"/>
    <col min="2828" max="3072" width="9.140625" style="6"/>
    <col min="3073" max="3074" width="16.85546875" style="6" customWidth="1"/>
    <col min="3075" max="3075" width="16.7109375" style="6" customWidth="1"/>
    <col min="3076" max="3076" width="16.140625" style="6" bestFit="1" customWidth="1"/>
    <col min="3077" max="3077" width="13" style="6" bestFit="1" customWidth="1"/>
    <col min="3078" max="3078" width="17.7109375" style="6" bestFit="1" customWidth="1"/>
    <col min="3079" max="3079" width="16.140625" style="6" bestFit="1" customWidth="1"/>
    <col min="3080" max="3080" width="13" style="6" bestFit="1" customWidth="1"/>
    <col min="3081" max="3081" width="17.7109375" style="6" bestFit="1" customWidth="1"/>
    <col min="3082" max="3082" width="16.140625" style="6" bestFit="1" customWidth="1"/>
    <col min="3083" max="3083" width="13" style="6" bestFit="1" customWidth="1"/>
    <col min="3084" max="3328" width="9.140625" style="6"/>
    <col min="3329" max="3330" width="16.85546875" style="6" customWidth="1"/>
    <col min="3331" max="3331" width="16.7109375" style="6" customWidth="1"/>
    <col min="3332" max="3332" width="16.140625" style="6" bestFit="1" customWidth="1"/>
    <col min="3333" max="3333" width="13" style="6" bestFit="1" customWidth="1"/>
    <col min="3334" max="3334" width="17.7109375" style="6" bestFit="1" customWidth="1"/>
    <col min="3335" max="3335" width="16.140625" style="6" bestFit="1" customWidth="1"/>
    <col min="3336" max="3336" width="13" style="6" bestFit="1" customWidth="1"/>
    <col min="3337" max="3337" width="17.7109375" style="6" bestFit="1" customWidth="1"/>
    <col min="3338" max="3338" width="16.140625" style="6" bestFit="1" customWidth="1"/>
    <col min="3339" max="3339" width="13" style="6" bestFit="1" customWidth="1"/>
    <col min="3340" max="3584" width="9.140625" style="6"/>
    <col min="3585" max="3586" width="16.85546875" style="6" customWidth="1"/>
    <col min="3587" max="3587" width="16.7109375" style="6" customWidth="1"/>
    <col min="3588" max="3588" width="16.140625" style="6" bestFit="1" customWidth="1"/>
    <col min="3589" max="3589" width="13" style="6" bestFit="1" customWidth="1"/>
    <col min="3590" max="3590" width="17.7109375" style="6" bestFit="1" customWidth="1"/>
    <col min="3591" max="3591" width="16.140625" style="6" bestFit="1" customWidth="1"/>
    <col min="3592" max="3592" width="13" style="6" bestFit="1" customWidth="1"/>
    <col min="3593" max="3593" width="17.7109375" style="6" bestFit="1" customWidth="1"/>
    <col min="3594" max="3594" width="16.140625" style="6" bestFit="1" customWidth="1"/>
    <col min="3595" max="3595" width="13" style="6" bestFit="1" customWidth="1"/>
    <col min="3596" max="3840" width="9.140625" style="6"/>
    <col min="3841" max="3842" width="16.85546875" style="6" customWidth="1"/>
    <col min="3843" max="3843" width="16.7109375" style="6" customWidth="1"/>
    <col min="3844" max="3844" width="16.140625" style="6" bestFit="1" customWidth="1"/>
    <col min="3845" max="3845" width="13" style="6" bestFit="1" customWidth="1"/>
    <col min="3846" max="3846" width="17.7109375" style="6" bestFit="1" customWidth="1"/>
    <col min="3847" max="3847" width="16.140625" style="6" bestFit="1" customWidth="1"/>
    <col min="3848" max="3848" width="13" style="6" bestFit="1" customWidth="1"/>
    <col min="3849" max="3849" width="17.7109375" style="6" bestFit="1" customWidth="1"/>
    <col min="3850" max="3850" width="16.140625" style="6" bestFit="1" customWidth="1"/>
    <col min="3851" max="3851" width="13" style="6" bestFit="1" customWidth="1"/>
    <col min="3852" max="4096" width="9.140625" style="6"/>
    <col min="4097" max="4098" width="16.85546875" style="6" customWidth="1"/>
    <col min="4099" max="4099" width="16.7109375" style="6" customWidth="1"/>
    <col min="4100" max="4100" width="16.140625" style="6" bestFit="1" customWidth="1"/>
    <col min="4101" max="4101" width="13" style="6" bestFit="1" customWidth="1"/>
    <col min="4102" max="4102" width="17.7109375" style="6" bestFit="1" customWidth="1"/>
    <col min="4103" max="4103" width="16.140625" style="6" bestFit="1" customWidth="1"/>
    <col min="4104" max="4104" width="13" style="6" bestFit="1" customWidth="1"/>
    <col min="4105" max="4105" width="17.7109375" style="6" bestFit="1" customWidth="1"/>
    <col min="4106" max="4106" width="16.140625" style="6" bestFit="1" customWidth="1"/>
    <col min="4107" max="4107" width="13" style="6" bestFit="1" customWidth="1"/>
    <col min="4108" max="4352" width="9.140625" style="6"/>
    <col min="4353" max="4354" width="16.85546875" style="6" customWidth="1"/>
    <col min="4355" max="4355" width="16.7109375" style="6" customWidth="1"/>
    <col min="4356" max="4356" width="16.140625" style="6" bestFit="1" customWidth="1"/>
    <col min="4357" max="4357" width="13" style="6" bestFit="1" customWidth="1"/>
    <col min="4358" max="4358" width="17.7109375" style="6" bestFit="1" customWidth="1"/>
    <col min="4359" max="4359" width="16.140625" style="6" bestFit="1" customWidth="1"/>
    <col min="4360" max="4360" width="13" style="6" bestFit="1" customWidth="1"/>
    <col min="4361" max="4361" width="17.7109375" style="6" bestFit="1" customWidth="1"/>
    <col min="4362" max="4362" width="16.140625" style="6" bestFit="1" customWidth="1"/>
    <col min="4363" max="4363" width="13" style="6" bestFit="1" customWidth="1"/>
    <col min="4364" max="4608" width="9.140625" style="6"/>
    <col min="4609" max="4610" width="16.85546875" style="6" customWidth="1"/>
    <col min="4611" max="4611" width="16.7109375" style="6" customWidth="1"/>
    <col min="4612" max="4612" width="16.140625" style="6" bestFit="1" customWidth="1"/>
    <col min="4613" max="4613" width="13" style="6" bestFit="1" customWidth="1"/>
    <col min="4614" max="4614" width="17.7109375" style="6" bestFit="1" customWidth="1"/>
    <col min="4615" max="4615" width="16.140625" style="6" bestFit="1" customWidth="1"/>
    <col min="4616" max="4616" width="13" style="6" bestFit="1" customWidth="1"/>
    <col min="4617" max="4617" width="17.7109375" style="6" bestFit="1" customWidth="1"/>
    <col min="4618" max="4618" width="16.140625" style="6" bestFit="1" customWidth="1"/>
    <col min="4619" max="4619" width="13" style="6" bestFit="1" customWidth="1"/>
    <col min="4620" max="4864" width="9.140625" style="6"/>
    <col min="4865" max="4866" width="16.85546875" style="6" customWidth="1"/>
    <col min="4867" max="4867" width="16.7109375" style="6" customWidth="1"/>
    <col min="4868" max="4868" width="16.140625" style="6" bestFit="1" customWidth="1"/>
    <col min="4869" max="4869" width="13" style="6" bestFit="1" customWidth="1"/>
    <col min="4870" max="4870" width="17.7109375" style="6" bestFit="1" customWidth="1"/>
    <col min="4871" max="4871" width="16.140625" style="6" bestFit="1" customWidth="1"/>
    <col min="4872" max="4872" width="13" style="6" bestFit="1" customWidth="1"/>
    <col min="4873" max="4873" width="17.7109375" style="6" bestFit="1" customWidth="1"/>
    <col min="4874" max="4874" width="16.140625" style="6" bestFit="1" customWidth="1"/>
    <col min="4875" max="4875" width="13" style="6" bestFit="1" customWidth="1"/>
    <col min="4876" max="5120" width="9.140625" style="6"/>
    <col min="5121" max="5122" width="16.85546875" style="6" customWidth="1"/>
    <col min="5123" max="5123" width="16.7109375" style="6" customWidth="1"/>
    <col min="5124" max="5124" width="16.140625" style="6" bestFit="1" customWidth="1"/>
    <col min="5125" max="5125" width="13" style="6" bestFit="1" customWidth="1"/>
    <col min="5126" max="5126" width="17.7109375" style="6" bestFit="1" customWidth="1"/>
    <col min="5127" max="5127" width="16.140625" style="6" bestFit="1" customWidth="1"/>
    <col min="5128" max="5128" width="13" style="6" bestFit="1" customWidth="1"/>
    <col min="5129" max="5129" width="17.7109375" style="6" bestFit="1" customWidth="1"/>
    <col min="5130" max="5130" width="16.140625" style="6" bestFit="1" customWidth="1"/>
    <col min="5131" max="5131" width="13" style="6" bestFit="1" customWidth="1"/>
    <col min="5132" max="5376" width="9.140625" style="6"/>
    <col min="5377" max="5378" width="16.85546875" style="6" customWidth="1"/>
    <col min="5379" max="5379" width="16.7109375" style="6" customWidth="1"/>
    <col min="5380" max="5380" width="16.140625" style="6" bestFit="1" customWidth="1"/>
    <col min="5381" max="5381" width="13" style="6" bestFit="1" customWidth="1"/>
    <col min="5382" max="5382" width="17.7109375" style="6" bestFit="1" customWidth="1"/>
    <col min="5383" max="5383" width="16.140625" style="6" bestFit="1" customWidth="1"/>
    <col min="5384" max="5384" width="13" style="6" bestFit="1" customWidth="1"/>
    <col min="5385" max="5385" width="17.7109375" style="6" bestFit="1" customWidth="1"/>
    <col min="5386" max="5386" width="16.140625" style="6" bestFit="1" customWidth="1"/>
    <col min="5387" max="5387" width="13" style="6" bestFit="1" customWidth="1"/>
    <col min="5388" max="5632" width="9.140625" style="6"/>
    <col min="5633" max="5634" width="16.85546875" style="6" customWidth="1"/>
    <col min="5635" max="5635" width="16.7109375" style="6" customWidth="1"/>
    <col min="5636" max="5636" width="16.140625" style="6" bestFit="1" customWidth="1"/>
    <col min="5637" max="5637" width="13" style="6" bestFit="1" customWidth="1"/>
    <col min="5638" max="5638" width="17.7109375" style="6" bestFit="1" customWidth="1"/>
    <col min="5639" max="5639" width="16.140625" style="6" bestFit="1" customWidth="1"/>
    <col min="5640" max="5640" width="13" style="6" bestFit="1" customWidth="1"/>
    <col min="5641" max="5641" width="17.7109375" style="6" bestFit="1" customWidth="1"/>
    <col min="5642" max="5642" width="16.140625" style="6" bestFit="1" customWidth="1"/>
    <col min="5643" max="5643" width="13" style="6" bestFit="1" customWidth="1"/>
    <col min="5644" max="5888" width="9.140625" style="6"/>
    <col min="5889" max="5890" width="16.85546875" style="6" customWidth="1"/>
    <col min="5891" max="5891" width="16.7109375" style="6" customWidth="1"/>
    <col min="5892" max="5892" width="16.140625" style="6" bestFit="1" customWidth="1"/>
    <col min="5893" max="5893" width="13" style="6" bestFit="1" customWidth="1"/>
    <col min="5894" max="5894" width="17.7109375" style="6" bestFit="1" customWidth="1"/>
    <col min="5895" max="5895" width="16.140625" style="6" bestFit="1" customWidth="1"/>
    <col min="5896" max="5896" width="13" style="6" bestFit="1" customWidth="1"/>
    <col min="5897" max="5897" width="17.7109375" style="6" bestFit="1" customWidth="1"/>
    <col min="5898" max="5898" width="16.140625" style="6" bestFit="1" customWidth="1"/>
    <col min="5899" max="5899" width="13" style="6" bestFit="1" customWidth="1"/>
    <col min="5900" max="6144" width="9.140625" style="6"/>
    <col min="6145" max="6146" width="16.85546875" style="6" customWidth="1"/>
    <col min="6147" max="6147" width="16.7109375" style="6" customWidth="1"/>
    <col min="6148" max="6148" width="16.140625" style="6" bestFit="1" customWidth="1"/>
    <col min="6149" max="6149" width="13" style="6" bestFit="1" customWidth="1"/>
    <col min="6150" max="6150" width="17.7109375" style="6" bestFit="1" customWidth="1"/>
    <col min="6151" max="6151" width="16.140625" style="6" bestFit="1" customWidth="1"/>
    <col min="6152" max="6152" width="13" style="6" bestFit="1" customWidth="1"/>
    <col min="6153" max="6153" width="17.7109375" style="6" bestFit="1" customWidth="1"/>
    <col min="6154" max="6154" width="16.140625" style="6" bestFit="1" customWidth="1"/>
    <col min="6155" max="6155" width="13" style="6" bestFit="1" customWidth="1"/>
    <col min="6156" max="6400" width="9.140625" style="6"/>
    <col min="6401" max="6402" width="16.85546875" style="6" customWidth="1"/>
    <col min="6403" max="6403" width="16.7109375" style="6" customWidth="1"/>
    <col min="6404" max="6404" width="16.140625" style="6" bestFit="1" customWidth="1"/>
    <col min="6405" max="6405" width="13" style="6" bestFit="1" customWidth="1"/>
    <col min="6406" max="6406" width="17.7109375" style="6" bestFit="1" customWidth="1"/>
    <col min="6407" max="6407" width="16.140625" style="6" bestFit="1" customWidth="1"/>
    <col min="6408" max="6408" width="13" style="6" bestFit="1" customWidth="1"/>
    <col min="6409" max="6409" width="17.7109375" style="6" bestFit="1" customWidth="1"/>
    <col min="6410" max="6410" width="16.140625" style="6" bestFit="1" customWidth="1"/>
    <col min="6411" max="6411" width="13" style="6" bestFit="1" customWidth="1"/>
    <col min="6412" max="6656" width="9.140625" style="6"/>
    <col min="6657" max="6658" width="16.85546875" style="6" customWidth="1"/>
    <col min="6659" max="6659" width="16.7109375" style="6" customWidth="1"/>
    <col min="6660" max="6660" width="16.140625" style="6" bestFit="1" customWidth="1"/>
    <col min="6661" max="6661" width="13" style="6" bestFit="1" customWidth="1"/>
    <col min="6662" max="6662" width="17.7109375" style="6" bestFit="1" customWidth="1"/>
    <col min="6663" max="6663" width="16.140625" style="6" bestFit="1" customWidth="1"/>
    <col min="6664" max="6664" width="13" style="6" bestFit="1" customWidth="1"/>
    <col min="6665" max="6665" width="17.7109375" style="6" bestFit="1" customWidth="1"/>
    <col min="6666" max="6666" width="16.140625" style="6" bestFit="1" customWidth="1"/>
    <col min="6667" max="6667" width="13" style="6" bestFit="1" customWidth="1"/>
    <col min="6668" max="6912" width="9.140625" style="6"/>
    <col min="6913" max="6914" width="16.85546875" style="6" customWidth="1"/>
    <col min="6915" max="6915" width="16.7109375" style="6" customWidth="1"/>
    <col min="6916" max="6916" width="16.140625" style="6" bestFit="1" customWidth="1"/>
    <col min="6917" max="6917" width="13" style="6" bestFit="1" customWidth="1"/>
    <col min="6918" max="6918" width="17.7109375" style="6" bestFit="1" customWidth="1"/>
    <col min="6919" max="6919" width="16.140625" style="6" bestFit="1" customWidth="1"/>
    <col min="6920" max="6920" width="13" style="6" bestFit="1" customWidth="1"/>
    <col min="6921" max="6921" width="17.7109375" style="6" bestFit="1" customWidth="1"/>
    <col min="6922" max="6922" width="16.140625" style="6" bestFit="1" customWidth="1"/>
    <col min="6923" max="6923" width="13" style="6" bestFit="1" customWidth="1"/>
    <col min="6924" max="7168" width="9.140625" style="6"/>
    <col min="7169" max="7170" width="16.85546875" style="6" customWidth="1"/>
    <col min="7171" max="7171" width="16.7109375" style="6" customWidth="1"/>
    <col min="7172" max="7172" width="16.140625" style="6" bestFit="1" customWidth="1"/>
    <col min="7173" max="7173" width="13" style="6" bestFit="1" customWidth="1"/>
    <col min="7174" max="7174" width="17.7109375" style="6" bestFit="1" customWidth="1"/>
    <col min="7175" max="7175" width="16.140625" style="6" bestFit="1" customWidth="1"/>
    <col min="7176" max="7176" width="13" style="6" bestFit="1" customWidth="1"/>
    <col min="7177" max="7177" width="17.7109375" style="6" bestFit="1" customWidth="1"/>
    <col min="7178" max="7178" width="16.140625" style="6" bestFit="1" customWidth="1"/>
    <col min="7179" max="7179" width="13" style="6" bestFit="1" customWidth="1"/>
    <col min="7180" max="7424" width="9.140625" style="6"/>
    <col min="7425" max="7426" width="16.85546875" style="6" customWidth="1"/>
    <col min="7427" max="7427" width="16.7109375" style="6" customWidth="1"/>
    <col min="7428" max="7428" width="16.140625" style="6" bestFit="1" customWidth="1"/>
    <col min="7429" max="7429" width="13" style="6" bestFit="1" customWidth="1"/>
    <col min="7430" max="7430" width="17.7109375" style="6" bestFit="1" customWidth="1"/>
    <col min="7431" max="7431" width="16.140625" style="6" bestFit="1" customWidth="1"/>
    <col min="7432" max="7432" width="13" style="6" bestFit="1" customWidth="1"/>
    <col min="7433" max="7433" width="17.7109375" style="6" bestFit="1" customWidth="1"/>
    <col min="7434" max="7434" width="16.140625" style="6" bestFit="1" customWidth="1"/>
    <col min="7435" max="7435" width="13" style="6" bestFit="1" customWidth="1"/>
    <col min="7436" max="7680" width="9.140625" style="6"/>
    <col min="7681" max="7682" width="16.85546875" style="6" customWidth="1"/>
    <col min="7683" max="7683" width="16.7109375" style="6" customWidth="1"/>
    <col min="7684" max="7684" width="16.140625" style="6" bestFit="1" customWidth="1"/>
    <col min="7685" max="7685" width="13" style="6" bestFit="1" customWidth="1"/>
    <col min="7686" max="7686" width="17.7109375" style="6" bestFit="1" customWidth="1"/>
    <col min="7687" max="7687" width="16.140625" style="6" bestFit="1" customWidth="1"/>
    <col min="7688" max="7688" width="13" style="6" bestFit="1" customWidth="1"/>
    <col min="7689" max="7689" width="17.7109375" style="6" bestFit="1" customWidth="1"/>
    <col min="7690" max="7690" width="16.140625" style="6" bestFit="1" customWidth="1"/>
    <col min="7691" max="7691" width="13" style="6" bestFit="1" customWidth="1"/>
    <col min="7692" max="7936" width="9.140625" style="6"/>
    <col min="7937" max="7938" width="16.85546875" style="6" customWidth="1"/>
    <col min="7939" max="7939" width="16.7109375" style="6" customWidth="1"/>
    <col min="7940" max="7940" width="16.140625" style="6" bestFit="1" customWidth="1"/>
    <col min="7941" max="7941" width="13" style="6" bestFit="1" customWidth="1"/>
    <col min="7942" max="7942" width="17.7109375" style="6" bestFit="1" customWidth="1"/>
    <col min="7943" max="7943" width="16.140625" style="6" bestFit="1" customWidth="1"/>
    <col min="7944" max="7944" width="13" style="6" bestFit="1" customWidth="1"/>
    <col min="7945" max="7945" width="17.7109375" style="6" bestFit="1" customWidth="1"/>
    <col min="7946" max="7946" width="16.140625" style="6" bestFit="1" customWidth="1"/>
    <col min="7947" max="7947" width="13" style="6" bestFit="1" customWidth="1"/>
    <col min="7948" max="8192" width="9.140625" style="6"/>
    <col min="8193" max="8194" width="16.85546875" style="6" customWidth="1"/>
    <col min="8195" max="8195" width="16.7109375" style="6" customWidth="1"/>
    <col min="8196" max="8196" width="16.140625" style="6" bestFit="1" customWidth="1"/>
    <col min="8197" max="8197" width="13" style="6" bestFit="1" customWidth="1"/>
    <col min="8198" max="8198" width="17.7109375" style="6" bestFit="1" customWidth="1"/>
    <col min="8199" max="8199" width="16.140625" style="6" bestFit="1" customWidth="1"/>
    <col min="8200" max="8200" width="13" style="6" bestFit="1" customWidth="1"/>
    <col min="8201" max="8201" width="17.7109375" style="6" bestFit="1" customWidth="1"/>
    <col min="8202" max="8202" width="16.140625" style="6" bestFit="1" customWidth="1"/>
    <col min="8203" max="8203" width="13" style="6" bestFit="1" customWidth="1"/>
    <col min="8204" max="8448" width="9.140625" style="6"/>
    <col min="8449" max="8450" width="16.85546875" style="6" customWidth="1"/>
    <col min="8451" max="8451" width="16.7109375" style="6" customWidth="1"/>
    <col min="8452" max="8452" width="16.140625" style="6" bestFit="1" customWidth="1"/>
    <col min="8453" max="8453" width="13" style="6" bestFit="1" customWidth="1"/>
    <col min="8454" max="8454" width="17.7109375" style="6" bestFit="1" customWidth="1"/>
    <col min="8455" max="8455" width="16.140625" style="6" bestFit="1" customWidth="1"/>
    <col min="8456" max="8456" width="13" style="6" bestFit="1" customWidth="1"/>
    <col min="8457" max="8457" width="17.7109375" style="6" bestFit="1" customWidth="1"/>
    <col min="8458" max="8458" width="16.140625" style="6" bestFit="1" customWidth="1"/>
    <col min="8459" max="8459" width="13" style="6" bestFit="1" customWidth="1"/>
    <col min="8460" max="8704" width="9.140625" style="6"/>
    <col min="8705" max="8706" width="16.85546875" style="6" customWidth="1"/>
    <col min="8707" max="8707" width="16.7109375" style="6" customWidth="1"/>
    <col min="8708" max="8708" width="16.140625" style="6" bestFit="1" customWidth="1"/>
    <col min="8709" max="8709" width="13" style="6" bestFit="1" customWidth="1"/>
    <col min="8710" max="8710" width="17.7109375" style="6" bestFit="1" customWidth="1"/>
    <col min="8711" max="8711" width="16.140625" style="6" bestFit="1" customWidth="1"/>
    <col min="8712" max="8712" width="13" style="6" bestFit="1" customWidth="1"/>
    <col min="8713" max="8713" width="17.7109375" style="6" bestFit="1" customWidth="1"/>
    <col min="8714" max="8714" width="16.140625" style="6" bestFit="1" customWidth="1"/>
    <col min="8715" max="8715" width="13" style="6" bestFit="1" customWidth="1"/>
    <col min="8716" max="8960" width="9.140625" style="6"/>
    <col min="8961" max="8962" width="16.85546875" style="6" customWidth="1"/>
    <col min="8963" max="8963" width="16.7109375" style="6" customWidth="1"/>
    <col min="8964" max="8964" width="16.140625" style="6" bestFit="1" customWidth="1"/>
    <col min="8965" max="8965" width="13" style="6" bestFit="1" customWidth="1"/>
    <col min="8966" max="8966" width="17.7109375" style="6" bestFit="1" customWidth="1"/>
    <col min="8967" max="8967" width="16.140625" style="6" bestFit="1" customWidth="1"/>
    <col min="8968" max="8968" width="13" style="6" bestFit="1" customWidth="1"/>
    <col min="8969" max="8969" width="17.7109375" style="6" bestFit="1" customWidth="1"/>
    <col min="8970" max="8970" width="16.140625" style="6" bestFit="1" customWidth="1"/>
    <col min="8971" max="8971" width="13" style="6" bestFit="1" customWidth="1"/>
    <col min="8972" max="9216" width="9.140625" style="6"/>
    <col min="9217" max="9218" width="16.85546875" style="6" customWidth="1"/>
    <col min="9219" max="9219" width="16.7109375" style="6" customWidth="1"/>
    <col min="9220" max="9220" width="16.140625" style="6" bestFit="1" customWidth="1"/>
    <col min="9221" max="9221" width="13" style="6" bestFit="1" customWidth="1"/>
    <col min="9222" max="9222" width="17.7109375" style="6" bestFit="1" customWidth="1"/>
    <col min="9223" max="9223" width="16.140625" style="6" bestFit="1" customWidth="1"/>
    <col min="9224" max="9224" width="13" style="6" bestFit="1" customWidth="1"/>
    <col min="9225" max="9225" width="17.7109375" style="6" bestFit="1" customWidth="1"/>
    <col min="9226" max="9226" width="16.140625" style="6" bestFit="1" customWidth="1"/>
    <col min="9227" max="9227" width="13" style="6" bestFit="1" customWidth="1"/>
    <col min="9228" max="9472" width="9.140625" style="6"/>
    <col min="9473" max="9474" width="16.85546875" style="6" customWidth="1"/>
    <col min="9475" max="9475" width="16.7109375" style="6" customWidth="1"/>
    <col min="9476" max="9476" width="16.140625" style="6" bestFit="1" customWidth="1"/>
    <col min="9477" max="9477" width="13" style="6" bestFit="1" customWidth="1"/>
    <col min="9478" max="9478" width="17.7109375" style="6" bestFit="1" customWidth="1"/>
    <col min="9479" max="9479" width="16.140625" style="6" bestFit="1" customWidth="1"/>
    <col min="9480" max="9480" width="13" style="6" bestFit="1" customWidth="1"/>
    <col min="9481" max="9481" width="17.7109375" style="6" bestFit="1" customWidth="1"/>
    <col min="9482" max="9482" width="16.140625" style="6" bestFit="1" customWidth="1"/>
    <col min="9483" max="9483" width="13" style="6" bestFit="1" customWidth="1"/>
    <col min="9484" max="9728" width="9.140625" style="6"/>
    <col min="9729" max="9730" width="16.85546875" style="6" customWidth="1"/>
    <col min="9731" max="9731" width="16.7109375" style="6" customWidth="1"/>
    <col min="9732" max="9732" width="16.140625" style="6" bestFit="1" customWidth="1"/>
    <col min="9733" max="9733" width="13" style="6" bestFit="1" customWidth="1"/>
    <col min="9734" max="9734" width="17.7109375" style="6" bestFit="1" customWidth="1"/>
    <col min="9735" max="9735" width="16.140625" style="6" bestFit="1" customWidth="1"/>
    <col min="9736" max="9736" width="13" style="6" bestFit="1" customWidth="1"/>
    <col min="9737" max="9737" width="17.7109375" style="6" bestFit="1" customWidth="1"/>
    <col min="9738" max="9738" width="16.140625" style="6" bestFit="1" customWidth="1"/>
    <col min="9739" max="9739" width="13" style="6" bestFit="1" customWidth="1"/>
    <col min="9740" max="9984" width="9.140625" style="6"/>
    <col min="9985" max="9986" width="16.85546875" style="6" customWidth="1"/>
    <col min="9987" max="9987" width="16.7109375" style="6" customWidth="1"/>
    <col min="9988" max="9988" width="16.140625" style="6" bestFit="1" customWidth="1"/>
    <col min="9989" max="9989" width="13" style="6" bestFit="1" customWidth="1"/>
    <col min="9990" max="9990" width="17.7109375" style="6" bestFit="1" customWidth="1"/>
    <col min="9991" max="9991" width="16.140625" style="6" bestFit="1" customWidth="1"/>
    <col min="9992" max="9992" width="13" style="6" bestFit="1" customWidth="1"/>
    <col min="9993" max="9993" width="17.7109375" style="6" bestFit="1" customWidth="1"/>
    <col min="9994" max="9994" width="16.140625" style="6" bestFit="1" customWidth="1"/>
    <col min="9995" max="9995" width="13" style="6" bestFit="1" customWidth="1"/>
    <col min="9996" max="10240" width="9.140625" style="6"/>
    <col min="10241" max="10242" width="16.85546875" style="6" customWidth="1"/>
    <col min="10243" max="10243" width="16.7109375" style="6" customWidth="1"/>
    <col min="10244" max="10244" width="16.140625" style="6" bestFit="1" customWidth="1"/>
    <col min="10245" max="10245" width="13" style="6" bestFit="1" customWidth="1"/>
    <col min="10246" max="10246" width="17.7109375" style="6" bestFit="1" customWidth="1"/>
    <col min="10247" max="10247" width="16.140625" style="6" bestFit="1" customWidth="1"/>
    <col min="10248" max="10248" width="13" style="6" bestFit="1" customWidth="1"/>
    <col min="10249" max="10249" width="17.7109375" style="6" bestFit="1" customWidth="1"/>
    <col min="10250" max="10250" width="16.140625" style="6" bestFit="1" customWidth="1"/>
    <col min="10251" max="10251" width="13" style="6" bestFit="1" customWidth="1"/>
    <col min="10252" max="10496" width="9.140625" style="6"/>
    <col min="10497" max="10498" width="16.85546875" style="6" customWidth="1"/>
    <col min="10499" max="10499" width="16.7109375" style="6" customWidth="1"/>
    <col min="10500" max="10500" width="16.140625" style="6" bestFit="1" customWidth="1"/>
    <col min="10501" max="10501" width="13" style="6" bestFit="1" customWidth="1"/>
    <col min="10502" max="10502" width="17.7109375" style="6" bestFit="1" customWidth="1"/>
    <col min="10503" max="10503" width="16.140625" style="6" bestFit="1" customWidth="1"/>
    <col min="10504" max="10504" width="13" style="6" bestFit="1" customWidth="1"/>
    <col min="10505" max="10505" width="17.7109375" style="6" bestFit="1" customWidth="1"/>
    <col min="10506" max="10506" width="16.140625" style="6" bestFit="1" customWidth="1"/>
    <col min="10507" max="10507" width="13" style="6" bestFit="1" customWidth="1"/>
    <col min="10508" max="10752" width="9.140625" style="6"/>
    <col min="10753" max="10754" width="16.85546875" style="6" customWidth="1"/>
    <col min="10755" max="10755" width="16.7109375" style="6" customWidth="1"/>
    <col min="10756" max="10756" width="16.140625" style="6" bestFit="1" customWidth="1"/>
    <col min="10757" max="10757" width="13" style="6" bestFit="1" customWidth="1"/>
    <col min="10758" max="10758" width="17.7109375" style="6" bestFit="1" customWidth="1"/>
    <col min="10759" max="10759" width="16.140625" style="6" bestFit="1" customWidth="1"/>
    <col min="10760" max="10760" width="13" style="6" bestFit="1" customWidth="1"/>
    <col min="10761" max="10761" width="17.7109375" style="6" bestFit="1" customWidth="1"/>
    <col min="10762" max="10762" width="16.140625" style="6" bestFit="1" customWidth="1"/>
    <col min="10763" max="10763" width="13" style="6" bestFit="1" customWidth="1"/>
    <col min="10764" max="11008" width="9.140625" style="6"/>
    <col min="11009" max="11010" width="16.85546875" style="6" customWidth="1"/>
    <col min="11011" max="11011" width="16.7109375" style="6" customWidth="1"/>
    <col min="11012" max="11012" width="16.140625" style="6" bestFit="1" customWidth="1"/>
    <col min="11013" max="11013" width="13" style="6" bestFit="1" customWidth="1"/>
    <col min="11014" max="11014" width="17.7109375" style="6" bestFit="1" customWidth="1"/>
    <col min="11015" max="11015" width="16.140625" style="6" bestFit="1" customWidth="1"/>
    <col min="11016" max="11016" width="13" style="6" bestFit="1" customWidth="1"/>
    <col min="11017" max="11017" width="17.7109375" style="6" bestFit="1" customWidth="1"/>
    <col min="11018" max="11018" width="16.140625" style="6" bestFit="1" customWidth="1"/>
    <col min="11019" max="11019" width="13" style="6" bestFit="1" customWidth="1"/>
    <col min="11020" max="11264" width="9.140625" style="6"/>
    <col min="11265" max="11266" width="16.85546875" style="6" customWidth="1"/>
    <col min="11267" max="11267" width="16.7109375" style="6" customWidth="1"/>
    <col min="11268" max="11268" width="16.140625" style="6" bestFit="1" customWidth="1"/>
    <col min="11269" max="11269" width="13" style="6" bestFit="1" customWidth="1"/>
    <col min="11270" max="11270" width="17.7109375" style="6" bestFit="1" customWidth="1"/>
    <col min="11271" max="11271" width="16.140625" style="6" bestFit="1" customWidth="1"/>
    <col min="11272" max="11272" width="13" style="6" bestFit="1" customWidth="1"/>
    <col min="11273" max="11273" width="17.7109375" style="6" bestFit="1" customWidth="1"/>
    <col min="11274" max="11274" width="16.140625" style="6" bestFit="1" customWidth="1"/>
    <col min="11275" max="11275" width="13" style="6" bestFit="1" customWidth="1"/>
    <col min="11276" max="11520" width="9.140625" style="6"/>
    <col min="11521" max="11522" width="16.85546875" style="6" customWidth="1"/>
    <col min="11523" max="11523" width="16.7109375" style="6" customWidth="1"/>
    <col min="11524" max="11524" width="16.140625" style="6" bestFit="1" customWidth="1"/>
    <col min="11525" max="11525" width="13" style="6" bestFit="1" customWidth="1"/>
    <col min="11526" max="11526" width="17.7109375" style="6" bestFit="1" customWidth="1"/>
    <col min="11527" max="11527" width="16.140625" style="6" bestFit="1" customWidth="1"/>
    <col min="11528" max="11528" width="13" style="6" bestFit="1" customWidth="1"/>
    <col min="11529" max="11529" width="17.7109375" style="6" bestFit="1" customWidth="1"/>
    <col min="11530" max="11530" width="16.140625" style="6" bestFit="1" customWidth="1"/>
    <col min="11531" max="11531" width="13" style="6" bestFit="1" customWidth="1"/>
    <col min="11532" max="11776" width="9.140625" style="6"/>
    <col min="11777" max="11778" width="16.85546875" style="6" customWidth="1"/>
    <col min="11779" max="11779" width="16.7109375" style="6" customWidth="1"/>
    <col min="11780" max="11780" width="16.140625" style="6" bestFit="1" customWidth="1"/>
    <col min="11781" max="11781" width="13" style="6" bestFit="1" customWidth="1"/>
    <col min="11782" max="11782" width="17.7109375" style="6" bestFit="1" customWidth="1"/>
    <col min="11783" max="11783" width="16.140625" style="6" bestFit="1" customWidth="1"/>
    <col min="11784" max="11784" width="13" style="6" bestFit="1" customWidth="1"/>
    <col min="11785" max="11785" width="17.7109375" style="6" bestFit="1" customWidth="1"/>
    <col min="11786" max="11786" width="16.140625" style="6" bestFit="1" customWidth="1"/>
    <col min="11787" max="11787" width="13" style="6" bestFit="1" customWidth="1"/>
    <col min="11788" max="12032" width="9.140625" style="6"/>
    <col min="12033" max="12034" width="16.85546875" style="6" customWidth="1"/>
    <col min="12035" max="12035" width="16.7109375" style="6" customWidth="1"/>
    <col min="12036" max="12036" width="16.140625" style="6" bestFit="1" customWidth="1"/>
    <col min="12037" max="12037" width="13" style="6" bestFit="1" customWidth="1"/>
    <col min="12038" max="12038" width="17.7109375" style="6" bestFit="1" customWidth="1"/>
    <col min="12039" max="12039" width="16.140625" style="6" bestFit="1" customWidth="1"/>
    <col min="12040" max="12040" width="13" style="6" bestFit="1" customWidth="1"/>
    <col min="12041" max="12041" width="17.7109375" style="6" bestFit="1" customWidth="1"/>
    <col min="12042" max="12042" width="16.140625" style="6" bestFit="1" customWidth="1"/>
    <col min="12043" max="12043" width="13" style="6" bestFit="1" customWidth="1"/>
    <col min="12044" max="12288" width="9.140625" style="6"/>
    <col min="12289" max="12290" width="16.85546875" style="6" customWidth="1"/>
    <col min="12291" max="12291" width="16.7109375" style="6" customWidth="1"/>
    <col min="12292" max="12292" width="16.140625" style="6" bestFit="1" customWidth="1"/>
    <col min="12293" max="12293" width="13" style="6" bestFit="1" customWidth="1"/>
    <col min="12294" max="12294" width="17.7109375" style="6" bestFit="1" customWidth="1"/>
    <col min="12295" max="12295" width="16.140625" style="6" bestFit="1" customWidth="1"/>
    <col min="12296" max="12296" width="13" style="6" bestFit="1" customWidth="1"/>
    <col min="12297" max="12297" width="17.7109375" style="6" bestFit="1" customWidth="1"/>
    <col min="12298" max="12298" width="16.140625" style="6" bestFit="1" customWidth="1"/>
    <col min="12299" max="12299" width="13" style="6" bestFit="1" customWidth="1"/>
    <col min="12300" max="12544" width="9.140625" style="6"/>
    <col min="12545" max="12546" width="16.85546875" style="6" customWidth="1"/>
    <col min="12547" max="12547" width="16.7109375" style="6" customWidth="1"/>
    <col min="12548" max="12548" width="16.140625" style="6" bestFit="1" customWidth="1"/>
    <col min="12549" max="12549" width="13" style="6" bestFit="1" customWidth="1"/>
    <col min="12550" max="12550" width="17.7109375" style="6" bestFit="1" customWidth="1"/>
    <col min="12551" max="12551" width="16.140625" style="6" bestFit="1" customWidth="1"/>
    <col min="12552" max="12552" width="13" style="6" bestFit="1" customWidth="1"/>
    <col min="12553" max="12553" width="17.7109375" style="6" bestFit="1" customWidth="1"/>
    <col min="12554" max="12554" width="16.140625" style="6" bestFit="1" customWidth="1"/>
    <col min="12555" max="12555" width="13" style="6" bestFit="1" customWidth="1"/>
    <col min="12556" max="12800" width="9.140625" style="6"/>
    <col min="12801" max="12802" width="16.85546875" style="6" customWidth="1"/>
    <col min="12803" max="12803" width="16.7109375" style="6" customWidth="1"/>
    <col min="12804" max="12804" width="16.140625" style="6" bestFit="1" customWidth="1"/>
    <col min="12805" max="12805" width="13" style="6" bestFit="1" customWidth="1"/>
    <col min="12806" max="12806" width="17.7109375" style="6" bestFit="1" customWidth="1"/>
    <col min="12807" max="12807" width="16.140625" style="6" bestFit="1" customWidth="1"/>
    <col min="12808" max="12808" width="13" style="6" bestFit="1" customWidth="1"/>
    <col min="12809" max="12809" width="17.7109375" style="6" bestFit="1" customWidth="1"/>
    <col min="12810" max="12810" width="16.140625" style="6" bestFit="1" customWidth="1"/>
    <col min="12811" max="12811" width="13" style="6" bestFit="1" customWidth="1"/>
    <col min="12812" max="13056" width="9.140625" style="6"/>
    <col min="13057" max="13058" width="16.85546875" style="6" customWidth="1"/>
    <col min="13059" max="13059" width="16.7109375" style="6" customWidth="1"/>
    <col min="13060" max="13060" width="16.140625" style="6" bestFit="1" customWidth="1"/>
    <col min="13061" max="13061" width="13" style="6" bestFit="1" customWidth="1"/>
    <col min="13062" max="13062" width="17.7109375" style="6" bestFit="1" customWidth="1"/>
    <col min="13063" max="13063" width="16.140625" style="6" bestFit="1" customWidth="1"/>
    <col min="13064" max="13064" width="13" style="6" bestFit="1" customWidth="1"/>
    <col min="13065" max="13065" width="17.7109375" style="6" bestFit="1" customWidth="1"/>
    <col min="13066" max="13066" width="16.140625" style="6" bestFit="1" customWidth="1"/>
    <col min="13067" max="13067" width="13" style="6" bestFit="1" customWidth="1"/>
    <col min="13068" max="13312" width="9.140625" style="6"/>
    <col min="13313" max="13314" width="16.85546875" style="6" customWidth="1"/>
    <col min="13315" max="13315" width="16.7109375" style="6" customWidth="1"/>
    <col min="13316" max="13316" width="16.140625" style="6" bestFit="1" customWidth="1"/>
    <col min="13317" max="13317" width="13" style="6" bestFit="1" customWidth="1"/>
    <col min="13318" max="13318" width="17.7109375" style="6" bestFit="1" customWidth="1"/>
    <col min="13319" max="13319" width="16.140625" style="6" bestFit="1" customWidth="1"/>
    <col min="13320" max="13320" width="13" style="6" bestFit="1" customWidth="1"/>
    <col min="13321" max="13321" width="17.7109375" style="6" bestFit="1" customWidth="1"/>
    <col min="13322" max="13322" width="16.140625" style="6" bestFit="1" customWidth="1"/>
    <col min="13323" max="13323" width="13" style="6" bestFit="1" customWidth="1"/>
    <col min="13324" max="13568" width="9.140625" style="6"/>
    <col min="13569" max="13570" width="16.85546875" style="6" customWidth="1"/>
    <col min="13571" max="13571" width="16.7109375" style="6" customWidth="1"/>
    <col min="13572" max="13572" width="16.140625" style="6" bestFit="1" customWidth="1"/>
    <col min="13573" max="13573" width="13" style="6" bestFit="1" customWidth="1"/>
    <col min="13574" max="13574" width="17.7109375" style="6" bestFit="1" customWidth="1"/>
    <col min="13575" max="13575" width="16.140625" style="6" bestFit="1" customWidth="1"/>
    <col min="13576" max="13576" width="13" style="6" bestFit="1" customWidth="1"/>
    <col min="13577" max="13577" width="17.7109375" style="6" bestFit="1" customWidth="1"/>
    <col min="13578" max="13578" width="16.140625" style="6" bestFit="1" customWidth="1"/>
    <col min="13579" max="13579" width="13" style="6" bestFit="1" customWidth="1"/>
    <col min="13580" max="13824" width="9.140625" style="6"/>
    <col min="13825" max="13826" width="16.85546875" style="6" customWidth="1"/>
    <col min="13827" max="13827" width="16.7109375" style="6" customWidth="1"/>
    <col min="13828" max="13828" width="16.140625" style="6" bestFit="1" customWidth="1"/>
    <col min="13829" max="13829" width="13" style="6" bestFit="1" customWidth="1"/>
    <col min="13830" max="13830" width="17.7109375" style="6" bestFit="1" customWidth="1"/>
    <col min="13831" max="13831" width="16.140625" style="6" bestFit="1" customWidth="1"/>
    <col min="13832" max="13832" width="13" style="6" bestFit="1" customWidth="1"/>
    <col min="13833" max="13833" width="17.7109375" style="6" bestFit="1" customWidth="1"/>
    <col min="13834" max="13834" width="16.140625" style="6" bestFit="1" customWidth="1"/>
    <col min="13835" max="13835" width="13" style="6" bestFit="1" customWidth="1"/>
    <col min="13836" max="14080" width="9.140625" style="6"/>
    <col min="14081" max="14082" width="16.85546875" style="6" customWidth="1"/>
    <col min="14083" max="14083" width="16.7109375" style="6" customWidth="1"/>
    <col min="14084" max="14084" width="16.140625" style="6" bestFit="1" customWidth="1"/>
    <col min="14085" max="14085" width="13" style="6" bestFit="1" customWidth="1"/>
    <col min="14086" max="14086" width="17.7109375" style="6" bestFit="1" customWidth="1"/>
    <col min="14087" max="14087" width="16.140625" style="6" bestFit="1" customWidth="1"/>
    <col min="14088" max="14088" width="13" style="6" bestFit="1" customWidth="1"/>
    <col min="14089" max="14089" width="17.7109375" style="6" bestFit="1" customWidth="1"/>
    <col min="14090" max="14090" width="16.140625" style="6" bestFit="1" customWidth="1"/>
    <col min="14091" max="14091" width="13" style="6" bestFit="1" customWidth="1"/>
    <col min="14092" max="14336" width="9.140625" style="6"/>
    <col min="14337" max="14338" width="16.85546875" style="6" customWidth="1"/>
    <col min="14339" max="14339" width="16.7109375" style="6" customWidth="1"/>
    <col min="14340" max="14340" width="16.140625" style="6" bestFit="1" customWidth="1"/>
    <col min="14341" max="14341" width="13" style="6" bestFit="1" customWidth="1"/>
    <col min="14342" max="14342" width="17.7109375" style="6" bestFit="1" customWidth="1"/>
    <col min="14343" max="14343" width="16.140625" style="6" bestFit="1" customWidth="1"/>
    <col min="14344" max="14344" width="13" style="6" bestFit="1" customWidth="1"/>
    <col min="14345" max="14345" width="17.7109375" style="6" bestFit="1" customWidth="1"/>
    <col min="14346" max="14346" width="16.140625" style="6" bestFit="1" customWidth="1"/>
    <col min="14347" max="14347" width="13" style="6" bestFit="1" customWidth="1"/>
    <col min="14348" max="14592" width="9.140625" style="6"/>
    <col min="14593" max="14594" width="16.85546875" style="6" customWidth="1"/>
    <col min="14595" max="14595" width="16.7109375" style="6" customWidth="1"/>
    <col min="14596" max="14596" width="16.140625" style="6" bestFit="1" customWidth="1"/>
    <col min="14597" max="14597" width="13" style="6" bestFit="1" customWidth="1"/>
    <col min="14598" max="14598" width="17.7109375" style="6" bestFit="1" customWidth="1"/>
    <col min="14599" max="14599" width="16.140625" style="6" bestFit="1" customWidth="1"/>
    <col min="14600" max="14600" width="13" style="6" bestFit="1" customWidth="1"/>
    <col min="14601" max="14601" width="17.7109375" style="6" bestFit="1" customWidth="1"/>
    <col min="14602" max="14602" width="16.140625" style="6" bestFit="1" customWidth="1"/>
    <col min="14603" max="14603" width="13" style="6" bestFit="1" customWidth="1"/>
    <col min="14604" max="14848" width="9.140625" style="6"/>
    <col min="14849" max="14850" width="16.85546875" style="6" customWidth="1"/>
    <col min="14851" max="14851" width="16.7109375" style="6" customWidth="1"/>
    <col min="14852" max="14852" width="16.140625" style="6" bestFit="1" customWidth="1"/>
    <col min="14853" max="14853" width="13" style="6" bestFit="1" customWidth="1"/>
    <col min="14854" max="14854" width="17.7109375" style="6" bestFit="1" customWidth="1"/>
    <col min="14855" max="14855" width="16.140625" style="6" bestFit="1" customWidth="1"/>
    <col min="14856" max="14856" width="13" style="6" bestFit="1" customWidth="1"/>
    <col min="14857" max="14857" width="17.7109375" style="6" bestFit="1" customWidth="1"/>
    <col min="14858" max="14858" width="16.140625" style="6" bestFit="1" customWidth="1"/>
    <col min="14859" max="14859" width="13" style="6" bestFit="1" customWidth="1"/>
    <col min="14860" max="15104" width="9.140625" style="6"/>
    <col min="15105" max="15106" width="16.85546875" style="6" customWidth="1"/>
    <col min="15107" max="15107" width="16.7109375" style="6" customWidth="1"/>
    <col min="15108" max="15108" width="16.140625" style="6" bestFit="1" customWidth="1"/>
    <col min="15109" max="15109" width="13" style="6" bestFit="1" customWidth="1"/>
    <col min="15110" max="15110" width="17.7109375" style="6" bestFit="1" customWidth="1"/>
    <col min="15111" max="15111" width="16.140625" style="6" bestFit="1" customWidth="1"/>
    <col min="15112" max="15112" width="13" style="6" bestFit="1" customWidth="1"/>
    <col min="15113" max="15113" width="17.7109375" style="6" bestFit="1" customWidth="1"/>
    <col min="15114" max="15114" width="16.140625" style="6" bestFit="1" customWidth="1"/>
    <col min="15115" max="15115" width="13" style="6" bestFit="1" customWidth="1"/>
    <col min="15116" max="15360" width="9.140625" style="6"/>
    <col min="15361" max="15362" width="16.85546875" style="6" customWidth="1"/>
    <col min="15363" max="15363" width="16.7109375" style="6" customWidth="1"/>
    <col min="15364" max="15364" width="16.140625" style="6" bestFit="1" customWidth="1"/>
    <col min="15365" max="15365" width="13" style="6" bestFit="1" customWidth="1"/>
    <col min="15366" max="15366" width="17.7109375" style="6" bestFit="1" customWidth="1"/>
    <col min="15367" max="15367" width="16.140625" style="6" bestFit="1" customWidth="1"/>
    <col min="15368" max="15368" width="13" style="6" bestFit="1" customWidth="1"/>
    <col min="15369" max="15369" width="17.7109375" style="6" bestFit="1" customWidth="1"/>
    <col min="15370" max="15370" width="16.140625" style="6" bestFit="1" customWidth="1"/>
    <col min="15371" max="15371" width="13" style="6" bestFit="1" customWidth="1"/>
    <col min="15372" max="15616" width="9.140625" style="6"/>
    <col min="15617" max="15618" width="16.85546875" style="6" customWidth="1"/>
    <col min="15619" max="15619" width="16.7109375" style="6" customWidth="1"/>
    <col min="15620" max="15620" width="16.140625" style="6" bestFit="1" customWidth="1"/>
    <col min="15621" max="15621" width="13" style="6" bestFit="1" customWidth="1"/>
    <col min="15622" max="15622" width="17.7109375" style="6" bestFit="1" customWidth="1"/>
    <col min="15623" max="15623" width="16.140625" style="6" bestFit="1" customWidth="1"/>
    <col min="15624" max="15624" width="13" style="6" bestFit="1" customWidth="1"/>
    <col min="15625" max="15625" width="17.7109375" style="6" bestFit="1" customWidth="1"/>
    <col min="15626" max="15626" width="16.140625" style="6" bestFit="1" customWidth="1"/>
    <col min="15627" max="15627" width="13" style="6" bestFit="1" customWidth="1"/>
    <col min="15628" max="15872" width="9.140625" style="6"/>
    <col min="15873" max="15874" width="16.85546875" style="6" customWidth="1"/>
    <col min="15875" max="15875" width="16.7109375" style="6" customWidth="1"/>
    <col min="15876" max="15876" width="16.140625" style="6" bestFit="1" customWidth="1"/>
    <col min="15877" max="15877" width="13" style="6" bestFit="1" customWidth="1"/>
    <col min="15878" max="15878" width="17.7109375" style="6" bestFit="1" customWidth="1"/>
    <col min="15879" max="15879" width="16.140625" style="6" bestFit="1" customWidth="1"/>
    <col min="15880" max="15880" width="13" style="6" bestFit="1" customWidth="1"/>
    <col min="15881" max="15881" width="17.7109375" style="6" bestFit="1" customWidth="1"/>
    <col min="15882" max="15882" width="16.140625" style="6" bestFit="1" customWidth="1"/>
    <col min="15883" max="15883" width="13" style="6" bestFit="1" customWidth="1"/>
    <col min="15884" max="16128" width="9.140625" style="6"/>
    <col min="16129" max="16130" width="16.85546875" style="6" customWidth="1"/>
    <col min="16131" max="16131" width="16.7109375" style="6" customWidth="1"/>
    <col min="16132" max="16132" width="16.140625" style="6" bestFit="1" customWidth="1"/>
    <col min="16133" max="16133" width="13" style="6" bestFit="1" customWidth="1"/>
    <col min="16134" max="16134" width="17.7109375" style="6" bestFit="1" customWidth="1"/>
    <col min="16135" max="16135" width="16.140625" style="6" bestFit="1" customWidth="1"/>
    <col min="16136" max="16136" width="13" style="6" bestFit="1" customWidth="1"/>
    <col min="16137" max="16137" width="17.7109375" style="6" bestFit="1" customWidth="1"/>
    <col min="16138" max="16138" width="16.140625" style="6" bestFit="1" customWidth="1"/>
    <col min="16139" max="16139" width="13" style="6" bestFit="1" customWidth="1"/>
    <col min="16140" max="16384" width="9.140625" style="6"/>
  </cols>
  <sheetData>
    <row r="1" spans="1:11">
      <c r="A1" s="50" t="s">
        <v>0</v>
      </c>
      <c r="B1" s="51"/>
      <c r="C1" s="49" t="s">
        <v>2</v>
      </c>
      <c r="D1" s="49"/>
      <c r="E1" s="49"/>
      <c r="F1" s="49" t="s">
        <v>3</v>
      </c>
      <c r="G1" s="49"/>
      <c r="H1" s="49"/>
      <c r="I1" s="49" t="s">
        <v>4</v>
      </c>
      <c r="J1" s="49"/>
      <c r="K1" s="49"/>
    </row>
    <row r="2" spans="1:11">
      <c r="A2" s="52"/>
      <c r="B2" s="53"/>
      <c r="C2" s="7" t="s">
        <v>6</v>
      </c>
      <c r="D2" s="7" t="s">
        <v>7</v>
      </c>
      <c r="E2" s="7" t="s">
        <v>4</v>
      </c>
      <c r="F2" s="7" t="s">
        <v>6</v>
      </c>
      <c r="G2" s="7" t="s">
        <v>7</v>
      </c>
      <c r="H2" s="7" t="s">
        <v>4</v>
      </c>
      <c r="I2" s="7" t="s">
        <v>6</v>
      </c>
      <c r="J2" s="7" t="s">
        <v>7</v>
      </c>
      <c r="K2" s="7" t="s">
        <v>4</v>
      </c>
    </row>
    <row r="3" spans="1:11">
      <c r="A3" s="8" t="s">
        <v>15</v>
      </c>
      <c r="B3" s="9" t="s">
        <v>16</v>
      </c>
      <c r="C3" s="8" t="s">
        <v>17</v>
      </c>
      <c r="D3" s="8" t="s">
        <v>17</v>
      </c>
      <c r="E3" s="8" t="s">
        <v>17</v>
      </c>
      <c r="F3" s="8" t="s">
        <v>17</v>
      </c>
      <c r="G3" s="8" t="s">
        <v>17</v>
      </c>
      <c r="H3" s="8" t="s">
        <v>17</v>
      </c>
      <c r="I3" s="8" t="s">
        <v>17</v>
      </c>
      <c r="J3" s="8" t="s">
        <v>17</v>
      </c>
      <c r="K3" s="8" t="s">
        <v>17</v>
      </c>
    </row>
    <row r="4" spans="1:11">
      <c r="A4" s="10">
        <v>2.2999999999999998</v>
      </c>
      <c r="B4" s="11">
        <v>0</v>
      </c>
      <c r="C4" s="12">
        <v>1.37</v>
      </c>
      <c r="D4" s="12">
        <v>1.34</v>
      </c>
      <c r="E4" s="12">
        <v>1.32</v>
      </c>
      <c r="F4" s="12">
        <v>1.27</v>
      </c>
      <c r="G4" s="12">
        <v>1.25</v>
      </c>
      <c r="H4" s="12">
        <v>1.23</v>
      </c>
      <c r="I4" s="12">
        <v>1.04</v>
      </c>
      <c r="J4" s="12">
        <v>1.05</v>
      </c>
      <c r="K4" s="12">
        <v>1.05</v>
      </c>
    </row>
    <row r="5" spans="1:11">
      <c r="A5" s="13">
        <v>2.7</v>
      </c>
      <c r="B5" s="14">
        <f t="shared" ref="B5:B19" si="0">(A4+A5)/2</f>
        <v>2.5</v>
      </c>
      <c r="C5" s="15">
        <v>1.23</v>
      </c>
      <c r="D5" s="15">
        <v>1.22</v>
      </c>
      <c r="E5" s="15">
        <v>1.2</v>
      </c>
      <c r="F5" s="15">
        <v>1.1599999999999999</v>
      </c>
      <c r="G5" s="15">
        <v>1.1599999999999999</v>
      </c>
      <c r="H5" s="15">
        <v>1.1399999999999999</v>
      </c>
      <c r="I5" s="15">
        <v>1.02</v>
      </c>
      <c r="J5" s="15">
        <v>1.03</v>
      </c>
      <c r="K5" s="15">
        <v>1.03</v>
      </c>
    </row>
    <row r="6" spans="1:11">
      <c r="A6" s="13">
        <v>3.1</v>
      </c>
      <c r="B6" s="14">
        <f t="shared" si="0"/>
        <v>2.9000000000000004</v>
      </c>
      <c r="C6" s="15">
        <v>1.1399999999999999</v>
      </c>
      <c r="D6" s="15">
        <v>1.1299999999999999</v>
      </c>
      <c r="E6" s="15">
        <v>1.1200000000000001</v>
      </c>
      <c r="F6" s="15">
        <v>1.0900000000000001</v>
      </c>
      <c r="G6" s="15">
        <v>1.0900000000000001</v>
      </c>
      <c r="H6" s="15">
        <v>1.08</v>
      </c>
      <c r="I6" s="15">
        <v>1.02</v>
      </c>
      <c r="J6" s="15">
        <v>1.02</v>
      </c>
      <c r="K6" s="15">
        <v>1.02</v>
      </c>
    </row>
    <row r="7" spans="1:11">
      <c r="A7" s="13">
        <v>3.5</v>
      </c>
      <c r="B7" s="14">
        <f t="shared" si="0"/>
        <v>3.3</v>
      </c>
      <c r="C7" s="15">
        <v>1.08</v>
      </c>
      <c r="D7" s="15">
        <v>1.07</v>
      </c>
      <c r="E7" s="15">
        <v>1.06</v>
      </c>
      <c r="F7" s="15">
        <v>1.05</v>
      </c>
      <c r="G7" s="15">
        <v>1.05</v>
      </c>
      <c r="H7" s="15">
        <v>1.04</v>
      </c>
      <c r="I7" s="15">
        <v>1.02</v>
      </c>
      <c r="J7" s="15">
        <v>1.02</v>
      </c>
      <c r="K7" s="15">
        <v>1.02</v>
      </c>
    </row>
    <row r="8" spans="1:11">
      <c r="A8" s="13">
        <v>4</v>
      </c>
      <c r="B8" s="14">
        <f t="shared" si="0"/>
        <v>3.75</v>
      </c>
      <c r="C8" s="15">
        <v>1.03</v>
      </c>
      <c r="D8" s="15">
        <v>1.03</v>
      </c>
      <c r="E8" s="15">
        <v>1.03</v>
      </c>
      <c r="F8" s="15">
        <v>1.03</v>
      </c>
      <c r="G8" s="15">
        <v>1.01</v>
      </c>
      <c r="H8" s="15">
        <v>1.02</v>
      </c>
      <c r="I8" s="15">
        <v>1.01</v>
      </c>
      <c r="J8" s="15">
        <v>1.01</v>
      </c>
      <c r="K8" s="15">
        <v>1.01</v>
      </c>
    </row>
    <row r="9" spans="1:11">
      <c r="A9" s="13">
        <v>4.4000000000000004</v>
      </c>
      <c r="B9" s="14">
        <f t="shared" si="0"/>
        <v>4.2</v>
      </c>
      <c r="C9" s="15">
        <v>1</v>
      </c>
      <c r="D9" s="15">
        <v>1</v>
      </c>
      <c r="E9" s="15">
        <v>1</v>
      </c>
      <c r="F9" s="15">
        <v>1</v>
      </c>
      <c r="G9" s="15">
        <v>1</v>
      </c>
      <c r="H9" s="15">
        <v>1</v>
      </c>
      <c r="I9" s="15">
        <v>1</v>
      </c>
      <c r="J9" s="15">
        <v>1</v>
      </c>
      <c r="K9" s="15">
        <v>1</v>
      </c>
    </row>
    <row r="10" spans="1:11">
      <c r="A10" s="13">
        <v>4.8</v>
      </c>
      <c r="B10" s="14">
        <f t="shared" si="0"/>
        <v>4.5999999999999996</v>
      </c>
      <c r="C10" s="15">
        <v>0.97</v>
      </c>
      <c r="D10" s="15">
        <v>0.97</v>
      </c>
      <c r="E10" s="15">
        <v>0.98</v>
      </c>
      <c r="F10" s="15">
        <v>0.99</v>
      </c>
      <c r="G10" s="15">
        <v>0.98</v>
      </c>
      <c r="H10" s="15">
        <v>0.98</v>
      </c>
      <c r="I10" s="15">
        <v>0.99</v>
      </c>
      <c r="J10" s="15">
        <v>0.99</v>
      </c>
      <c r="K10" s="15">
        <v>0.99</v>
      </c>
    </row>
    <row r="11" spans="1:11">
      <c r="A11" s="13">
        <v>5.3</v>
      </c>
      <c r="B11" s="14">
        <f t="shared" si="0"/>
        <v>5.05</v>
      </c>
      <c r="C11" s="15">
        <v>0.96</v>
      </c>
      <c r="D11" s="15">
        <v>0.95</v>
      </c>
      <c r="E11" s="15">
        <v>0.95</v>
      </c>
      <c r="F11" s="15">
        <v>0.97</v>
      </c>
      <c r="G11" s="15">
        <v>0.97</v>
      </c>
      <c r="H11" s="15">
        <v>0.98</v>
      </c>
      <c r="I11" s="15">
        <v>0.98</v>
      </c>
      <c r="J11" s="15">
        <v>0.97</v>
      </c>
      <c r="K11" s="15">
        <v>0.97</v>
      </c>
    </row>
    <row r="12" spans="1:11">
      <c r="A12" s="13">
        <v>5.7</v>
      </c>
      <c r="B12" s="14">
        <f t="shared" si="0"/>
        <v>5.5</v>
      </c>
      <c r="C12" s="15">
        <v>0.94</v>
      </c>
      <c r="D12" s="15">
        <v>0.94</v>
      </c>
      <c r="E12" s="15">
        <v>0.94</v>
      </c>
      <c r="F12" s="15">
        <v>0.97</v>
      </c>
      <c r="G12" s="15">
        <v>0.96</v>
      </c>
      <c r="H12" s="15">
        <v>0.96</v>
      </c>
      <c r="I12" s="15">
        <v>0.97</v>
      </c>
      <c r="J12" s="15">
        <v>0.96</v>
      </c>
      <c r="K12" s="15">
        <v>0.96</v>
      </c>
    </row>
    <row r="13" spans="1:11">
      <c r="A13" s="13">
        <v>6.2</v>
      </c>
      <c r="B13" s="14">
        <f t="shared" si="0"/>
        <v>5.95</v>
      </c>
      <c r="C13" s="15">
        <v>0.92</v>
      </c>
      <c r="D13" s="15">
        <v>0.92</v>
      </c>
      <c r="E13" s="15">
        <v>0.92</v>
      </c>
      <c r="F13" s="15">
        <v>0.95</v>
      </c>
      <c r="G13" s="15">
        <v>0.95</v>
      </c>
      <c r="H13" s="15">
        <v>0.96</v>
      </c>
      <c r="I13" s="15">
        <v>0.95</v>
      </c>
      <c r="J13" s="15">
        <v>0.95</v>
      </c>
      <c r="K13" s="15">
        <v>0.95</v>
      </c>
    </row>
    <row r="14" spans="1:11">
      <c r="A14" s="13">
        <v>6.6</v>
      </c>
      <c r="B14" s="14">
        <f t="shared" si="0"/>
        <v>6.4</v>
      </c>
      <c r="C14" s="15">
        <v>0.9</v>
      </c>
      <c r="D14" s="15">
        <v>0.89</v>
      </c>
      <c r="E14" s="15">
        <v>0.91</v>
      </c>
      <c r="F14" s="15">
        <v>0.94</v>
      </c>
      <c r="G14" s="15">
        <v>0.93</v>
      </c>
      <c r="H14" s="15">
        <v>0.94</v>
      </c>
      <c r="I14" s="15">
        <v>0.94</v>
      </c>
      <c r="J14" s="15">
        <v>0.93</v>
      </c>
      <c r="K14" s="15">
        <v>0.94</v>
      </c>
    </row>
    <row r="15" spans="1:11">
      <c r="A15" s="13">
        <v>7.1</v>
      </c>
      <c r="B15" s="14">
        <f t="shared" si="0"/>
        <v>6.85</v>
      </c>
      <c r="C15" s="15">
        <v>0.89</v>
      </c>
      <c r="D15" s="15">
        <v>0.88</v>
      </c>
      <c r="E15" s="15">
        <v>0.9</v>
      </c>
      <c r="F15" s="15">
        <v>0.92</v>
      </c>
      <c r="G15" s="15">
        <v>0.92</v>
      </c>
      <c r="H15" s="15">
        <v>0.93</v>
      </c>
      <c r="I15" s="15">
        <v>0.92</v>
      </c>
      <c r="J15" s="15">
        <v>0.91</v>
      </c>
      <c r="K15" s="15">
        <v>0.91</v>
      </c>
    </row>
    <row r="16" spans="1:11">
      <c r="A16" s="13">
        <v>7.5</v>
      </c>
      <c r="B16" s="14">
        <f t="shared" si="0"/>
        <v>7.3</v>
      </c>
      <c r="C16" s="15">
        <v>0.87</v>
      </c>
      <c r="D16" s="15">
        <v>0.87</v>
      </c>
      <c r="E16" s="15">
        <v>0.87</v>
      </c>
      <c r="F16" s="15">
        <v>0.92</v>
      </c>
      <c r="G16" s="15">
        <v>0.9</v>
      </c>
      <c r="H16" s="15">
        <v>0.92</v>
      </c>
      <c r="I16" s="15">
        <v>0.9</v>
      </c>
      <c r="J16" s="15">
        <v>0.9</v>
      </c>
      <c r="K16" s="15">
        <v>0.89</v>
      </c>
    </row>
    <row r="17" spans="1:11">
      <c r="A17" s="13">
        <v>8</v>
      </c>
      <c r="B17" s="14">
        <f t="shared" si="0"/>
        <v>7.75</v>
      </c>
      <c r="C17" s="15">
        <v>0.85</v>
      </c>
      <c r="D17" s="15">
        <v>0.85</v>
      </c>
      <c r="E17" s="15">
        <v>0.86</v>
      </c>
      <c r="F17" s="15">
        <v>0.9</v>
      </c>
      <c r="G17" s="15">
        <v>0.89</v>
      </c>
      <c r="H17" s="15">
        <v>0.9</v>
      </c>
      <c r="I17" s="15">
        <v>0.88</v>
      </c>
      <c r="J17" s="15">
        <v>0.88</v>
      </c>
      <c r="K17" s="15">
        <v>0.88</v>
      </c>
    </row>
    <row r="18" spans="1:11">
      <c r="A18" s="13">
        <v>8.4</v>
      </c>
      <c r="B18" s="14">
        <f t="shared" si="0"/>
        <v>8.1999999999999993</v>
      </c>
      <c r="C18" s="15">
        <v>0.84</v>
      </c>
      <c r="D18" s="15">
        <v>0.83</v>
      </c>
      <c r="E18" s="15">
        <v>0.85</v>
      </c>
      <c r="F18" s="15">
        <v>0.89</v>
      </c>
      <c r="G18" s="15">
        <v>0.88</v>
      </c>
      <c r="H18" s="15">
        <v>0.89</v>
      </c>
      <c r="I18" s="15">
        <v>0.87</v>
      </c>
      <c r="J18" s="15">
        <v>0.87</v>
      </c>
      <c r="K18" s="15">
        <v>0.86</v>
      </c>
    </row>
    <row r="19" spans="1:11">
      <c r="A19" s="16">
        <v>8.9</v>
      </c>
      <c r="B19" s="17">
        <f t="shared" si="0"/>
        <v>8.65</v>
      </c>
      <c r="C19" s="18">
        <v>0.83</v>
      </c>
      <c r="D19" s="18">
        <v>0.83</v>
      </c>
      <c r="E19" s="18">
        <v>0.84</v>
      </c>
      <c r="F19" s="18">
        <v>0.88</v>
      </c>
      <c r="G19" s="18">
        <v>0.87</v>
      </c>
      <c r="H19" s="18">
        <v>0.88</v>
      </c>
      <c r="I19" s="18">
        <v>0.86</v>
      </c>
      <c r="J19" s="18">
        <v>0.84</v>
      </c>
      <c r="K19" s="18">
        <v>0.84</v>
      </c>
    </row>
    <row r="20" spans="1:11">
      <c r="A20" s="19"/>
      <c r="B20" s="19"/>
      <c r="C20" s="20"/>
    </row>
    <row r="21" spans="1:11">
      <c r="A21" s="19"/>
      <c r="B21" s="19"/>
      <c r="C21" s="20"/>
    </row>
    <row r="22" spans="1:11">
      <c r="A22" s="54" t="s">
        <v>14</v>
      </c>
      <c r="B22" s="55"/>
      <c r="C22" s="49" t="s">
        <v>2</v>
      </c>
      <c r="D22" s="49"/>
      <c r="E22" s="49"/>
      <c r="F22" s="49" t="s">
        <v>3</v>
      </c>
      <c r="G22" s="49"/>
      <c r="H22" s="49"/>
      <c r="I22" s="49" t="s">
        <v>4</v>
      </c>
      <c r="J22" s="49"/>
      <c r="K22" s="49"/>
    </row>
    <row r="23" spans="1:11">
      <c r="A23" s="56"/>
      <c r="B23" s="57"/>
      <c r="C23" s="7" t="s">
        <v>6</v>
      </c>
      <c r="D23" s="7" t="s">
        <v>7</v>
      </c>
      <c r="E23" s="7" t="s">
        <v>4</v>
      </c>
      <c r="F23" s="7" t="s">
        <v>6</v>
      </c>
      <c r="G23" s="7" t="s">
        <v>7</v>
      </c>
      <c r="H23" s="7" t="s">
        <v>4</v>
      </c>
      <c r="I23" s="7" t="s">
        <v>6</v>
      </c>
      <c r="J23" s="7" t="s">
        <v>7</v>
      </c>
      <c r="K23" s="7" t="s">
        <v>4</v>
      </c>
    </row>
    <row r="24" spans="1:11">
      <c r="A24" s="8" t="s">
        <v>15</v>
      </c>
      <c r="B24" s="9" t="s">
        <v>16</v>
      </c>
      <c r="C24" s="8" t="s">
        <v>17</v>
      </c>
      <c r="D24" s="8" t="s">
        <v>17</v>
      </c>
      <c r="E24" s="8" t="s">
        <v>17</v>
      </c>
      <c r="F24" s="8" t="s">
        <v>17</v>
      </c>
      <c r="G24" s="8" t="s">
        <v>17</v>
      </c>
      <c r="H24" s="8" t="s">
        <v>17</v>
      </c>
      <c r="I24" s="8" t="s">
        <v>17</v>
      </c>
      <c r="J24" s="8" t="s">
        <v>17</v>
      </c>
      <c r="K24" s="8" t="s">
        <v>17</v>
      </c>
    </row>
    <row r="25" spans="1:11">
      <c r="A25" s="10">
        <v>2.2999999999999998</v>
      </c>
      <c r="B25" s="21">
        <f>B4</f>
        <v>0</v>
      </c>
      <c r="C25" s="12">
        <v>1.35</v>
      </c>
      <c r="D25" s="12">
        <v>1.34</v>
      </c>
      <c r="E25" s="12">
        <v>1.32</v>
      </c>
      <c r="F25" s="12">
        <v>1.28</v>
      </c>
      <c r="G25" s="12">
        <v>1.27</v>
      </c>
      <c r="H25" s="12">
        <v>1.26</v>
      </c>
      <c r="I25" s="12">
        <v>1</v>
      </c>
      <c r="J25" s="12">
        <v>1.01</v>
      </c>
      <c r="K25" s="12">
        <v>1.02</v>
      </c>
    </row>
    <row r="26" spans="1:11">
      <c r="A26" s="13">
        <v>2.7</v>
      </c>
      <c r="B26" s="22">
        <f t="shared" ref="B26:B40" si="1">B5</f>
        <v>2.5</v>
      </c>
      <c r="C26" s="15">
        <v>1.23</v>
      </c>
      <c r="D26" s="15">
        <v>1.22</v>
      </c>
      <c r="E26" s="15">
        <v>1.2</v>
      </c>
      <c r="F26" s="15">
        <v>1.18</v>
      </c>
      <c r="G26" s="15">
        <v>1.18</v>
      </c>
      <c r="H26" s="15">
        <v>1.1599999999999999</v>
      </c>
      <c r="I26" s="15">
        <v>1</v>
      </c>
      <c r="J26" s="15">
        <v>1</v>
      </c>
      <c r="K26" s="15">
        <v>1.01</v>
      </c>
    </row>
    <row r="27" spans="1:11">
      <c r="A27" s="13">
        <v>3.1</v>
      </c>
      <c r="B27" s="22">
        <f t="shared" si="1"/>
        <v>2.9000000000000004</v>
      </c>
      <c r="C27" s="15">
        <v>1.1399999999999999</v>
      </c>
      <c r="D27" s="15">
        <v>1.1299999999999999</v>
      </c>
      <c r="E27" s="15">
        <v>1.1299999999999999</v>
      </c>
      <c r="F27" s="15">
        <v>1.1100000000000001</v>
      </c>
      <c r="G27" s="15">
        <v>1.1100000000000001</v>
      </c>
      <c r="H27" s="15">
        <v>1.1000000000000001</v>
      </c>
      <c r="I27" s="15">
        <v>1</v>
      </c>
      <c r="J27" s="15">
        <v>1</v>
      </c>
      <c r="K27" s="15">
        <v>1.01</v>
      </c>
    </row>
    <row r="28" spans="1:11">
      <c r="A28" s="13">
        <v>3.5</v>
      </c>
      <c r="B28" s="22">
        <f t="shared" si="1"/>
        <v>3.3</v>
      </c>
      <c r="C28" s="15">
        <v>1.08</v>
      </c>
      <c r="D28" s="15">
        <v>1.07</v>
      </c>
      <c r="E28" s="15">
        <v>1.07</v>
      </c>
      <c r="F28" s="15">
        <v>1.06</v>
      </c>
      <c r="G28" s="15">
        <v>1.07</v>
      </c>
      <c r="H28" s="15">
        <v>1.05</v>
      </c>
      <c r="I28" s="15">
        <v>1</v>
      </c>
      <c r="J28" s="15">
        <v>1</v>
      </c>
      <c r="K28" s="15">
        <v>1.01</v>
      </c>
    </row>
    <row r="29" spans="1:11">
      <c r="A29" s="13">
        <v>4</v>
      </c>
      <c r="B29" s="22">
        <f t="shared" si="1"/>
        <v>3.75</v>
      </c>
      <c r="C29" s="15">
        <v>1.03</v>
      </c>
      <c r="D29" s="15">
        <v>1.03</v>
      </c>
      <c r="E29" s="15">
        <v>1.03</v>
      </c>
      <c r="F29" s="15">
        <v>1.03</v>
      </c>
      <c r="G29" s="15">
        <v>1.03</v>
      </c>
      <c r="H29" s="15">
        <v>1.03</v>
      </c>
      <c r="I29" s="15">
        <v>1</v>
      </c>
      <c r="J29" s="15">
        <v>1</v>
      </c>
      <c r="K29" s="15">
        <v>1.01</v>
      </c>
    </row>
    <row r="30" spans="1:11">
      <c r="A30" s="13">
        <v>4.4000000000000004</v>
      </c>
      <c r="B30" s="22">
        <f t="shared" si="1"/>
        <v>4.2</v>
      </c>
      <c r="C30" s="15">
        <v>1</v>
      </c>
      <c r="D30" s="15">
        <v>1</v>
      </c>
      <c r="E30" s="15">
        <v>1</v>
      </c>
      <c r="F30" s="15">
        <v>1</v>
      </c>
      <c r="G30" s="15">
        <v>1</v>
      </c>
      <c r="H30" s="15">
        <v>1</v>
      </c>
      <c r="I30" s="15">
        <v>1</v>
      </c>
      <c r="J30" s="15">
        <v>1</v>
      </c>
      <c r="K30" s="15">
        <v>1</v>
      </c>
    </row>
    <row r="31" spans="1:11">
      <c r="A31" s="13">
        <v>4.8</v>
      </c>
      <c r="B31" s="22">
        <f t="shared" si="1"/>
        <v>4.5999999999999996</v>
      </c>
      <c r="C31" s="15">
        <v>0.96</v>
      </c>
      <c r="D31" s="15">
        <v>0.97</v>
      </c>
      <c r="E31" s="15">
        <v>0.97</v>
      </c>
      <c r="F31" s="15">
        <v>0.98</v>
      </c>
      <c r="G31" s="15">
        <v>0.98</v>
      </c>
      <c r="H31" s="15">
        <v>0.98</v>
      </c>
      <c r="I31" s="15">
        <v>0.99</v>
      </c>
      <c r="J31" s="15">
        <v>0.99</v>
      </c>
      <c r="K31" s="15">
        <v>1</v>
      </c>
    </row>
    <row r="32" spans="1:11">
      <c r="A32" s="13">
        <v>5.3</v>
      </c>
      <c r="B32" s="22">
        <f t="shared" si="1"/>
        <v>5.05</v>
      </c>
      <c r="C32" s="15">
        <v>0.94</v>
      </c>
      <c r="D32" s="15">
        <v>0.95</v>
      </c>
      <c r="E32" s="15">
        <v>0.95</v>
      </c>
      <c r="F32" s="15">
        <v>0.95</v>
      </c>
      <c r="G32" s="15">
        <v>0.96</v>
      </c>
      <c r="H32" s="15">
        <v>0.96</v>
      </c>
      <c r="I32" s="15">
        <v>0.98</v>
      </c>
      <c r="J32" s="15">
        <v>0.98</v>
      </c>
      <c r="K32" s="15">
        <v>0.98</v>
      </c>
    </row>
    <row r="33" spans="1:11">
      <c r="A33" s="13">
        <v>5.7</v>
      </c>
      <c r="B33" s="22">
        <f t="shared" si="1"/>
        <v>5.5</v>
      </c>
      <c r="C33" s="15">
        <v>0.92</v>
      </c>
      <c r="D33" s="15">
        <v>0.92</v>
      </c>
      <c r="E33" s="15">
        <v>0.93</v>
      </c>
      <c r="F33" s="15">
        <v>0.95</v>
      </c>
      <c r="G33" s="15">
        <v>0.94</v>
      </c>
      <c r="H33" s="15">
        <v>0.94</v>
      </c>
      <c r="I33" s="15">
        <v>0.98</v>
      </c>
      <c r="J33" s="15">
        <v>0.97</v>
      </c>
      <c r="K33" s="15">
        <v>0.98</v>
      </c>
    </row>
    <row r="34" spans="1:11">
      <c r="A34" s="13">
        <v>6.2</v>
      </c>
      <c r="B34" s="22">
        <f t="shared" si="1"/>
        <v>5.95</v>
      </c>
      <c r="C34" s="15">
        <v>0.89</v>
      </c>
      <c r="D34" s="15">
        <v>0.9</v>
      </c>
      <c r="E34" s="15">
        <v>0.91</v>
      </c>
      <c r="F34" s="15">
        <v>0.93</v>
      </c>
      <c r="G34" s="15">
        <v>0.92</v>
      </c>
      <c r="H34" s="15">
        <v>0.92</v>
      </c>
      <c r="I34" s="15">
        <v>0.96</v>
      </c>
      <c r="J34" s="15">
        <v>0.95</v>
      </c>
      <c r="K34" s="15">
        <v>0.96</v>
      </c>
    </row>
    <row r="35" spans="1:11">
      <c r="A35" s="13">
        <v>6.6</v>
      </c>
      <c r="B35" s="22">
        <f t="shared" si="1"/>
        <v>6.4</v>
      </c>
      <c r="C35" s="15">
        <v>0.88</v>
      </c>
      <c r="D35" s="15">
        <v>0.88</v>
      </c>
      <c r="E35" s="15">
        <v>0.89</v>
      </c>
      <c r="F35" s="15">
        <v>0.91</v>
      </c>
      <c r="G35" s="15">
        <v>0.9</v>
      </c>
      <c r="H35" s="15">
        <v>0.91</v>
      </c>
      <c r="I35" s="15">
        <v>0.94</v>
      </c>
      <c r="J35" s="15">
        <v>0.94</v>
      </c>
      <c r="K35" s="15">
        <v>0.94</v>
      </c>
    </row>
    <row r="36" spans="1:11">
      <c r="A36" s="13">
        <v>7.1</v>
      </c>
      <c r="B36" s="22">
        <f t="shared" si="1"/>
        <v>6.85</v>
      </c>
      <c r="C36" s="15">
        <v>0.86</v>
      </c>
      <c r="D36" s="15">
        <v>0.86</v>
      </c>
      <c r="E36" s="15">
        <v>0.88</v>
      </c>
      <c r="F36" s="15">
        <v>0.89</v>
      </c>
      <c r="G36" s="15">
        <v>0.89</v>
      </c>
      <c r="H36" s="15">
        <v>0.9</v>
      </c>
      <c r="I36" s="15">
        <v>0.93</v>
      </c>
      <c r="J36" s="15">
        <v>0.92</v>
      </c>
      <c r="K36" s="15">
        <v>0.92</v>
      </c>
    </row>
    <row r="37" spans="1:11">
      <c r="A37" s="13">
        <v>7.5</v>
      </c>
      <c r="B37" s="22">
        <f t="shared" si="1"/>
        <v>7.3</v>
      </c>
      <c r="C37" s="15">
        <v>0.84</v>
      </c>
      <c r="D37" s="15">
        <v>0.85</v>
      </c>
      <c r="E37" s="15">
        <v>0.86</v>
      </c>
      <c r="F37" s="15">
        <v>0.88</v>
      </c>
      <c r="G37" s="15">
        <v>0.87</v>
      </c>
      <c r="H37" s="15">
        <v>0.88</v>
      </c>
      <c r="I37" s="15">
        <v>0.92</v>
      </c>
      <c r="J37" s="15">
        <v>0.9</v>
      </c>
      <c r="K37" s="15">
        <v>0.91</v>
      </c>
    </row>
    <row r="38" spans="1:11">
      <c r="A38" s="13">
        <v>8</v>
      </c>
      <c r="B38" s="22">
        <f t="shared" si="1"/>
        <v>7.75</v>
      </c>
      <c r="C38" s="15">
        <v>0.82</v>
      </c>
      <c r="D38" s="15">
        <v>0.83</v>
      </c>
      <c r="E38" s="15">
        <v>0.83</v>
      </c>
      <c r="F38" s="15">
        <v>0.86</v>
      </c>
      <c r="G38" s="15">
        <v>0.86</v>
      </c>
      <c r="H38" s="15">
        <v>0.87</v>
      </c>
      <c r="I38" s="15">
        <v>0.89</v>
      </c>
      <c r="J38" s="15">
        <v>0.89</v>
      </c>
      <c r="K38" s="15">
        <v>0.9</v>
      </c>
    </row>
    <row r="39" spans="1:11">
      <c r="A39" s="13">
        <v>8.4</v>
      </c>
      <c r="B39" s="22">
        <f t="shared" si="1"/>
        <v>8.1999999999999993</v>
      </c>
      <c r="C39" s="15">
        <v>0.81</v>
      </c>
      <c r="D39" s="15">
        <v>0.81</v>
      </c>
      <c r="E39" s="15">
        <v>0.82</v>
      </c>
      <c r="F39" s="15">
        <v>0.85</v>
      </c>
      <c r="G39" s="15">
        <v>0.85</v>
      </c>
      <c r="H39" s="15">
        <v>0.84</v>
      </c>
      <c r="I39" s="15">
        <v>0.88</v>
      </c>
      <c r="J39" s="15">
        <v>0.87</v>
      </c>
      <c r="K39" s="15">
        <v>0.87</v>
      </c>
    </row>
    <row r="40" spans="1:11">
      <c r="A40" s="16">
        <v>8.9</v>
      </c>
      <c r="B40" s="23">
        <f t="shared" si="1"/>
        <v>8.65</v>
      </c>
      <c r="C40" s="18">
        <v>0.79</v>
      </c>
      <c r="D40" s="18">
        <v>0.8</v>
      </c>
      <c r="E40" s="18">
        <v>0.81</v>
      </c>
      <c r="F40" s="18">
        <v>0.83</v>
      </c>
      <c r="G40" s="18">
        <v>0.83</v>
      </c>
      <c r="H40" s="18">
        <v>0.84</v>
      </c>
      <c r="I40" s="18">
        <v>0.87</v>
      </c>
      <c r="J40" s="18">
        <v>0.85</v>
      </c>
      <c r="K40" s="18">
        <v>0.86</v>
      </c>
    </row>
    <row r="41" spans="1:11">
      <c r="A41" s="19"/>
      <c r="B41" s="19"/>
      <c r="C41" s="20"/>
    </row>
    <row r="42" spans="1:11">
      <c r="A42" s="19"/>
      <c r="B42" s="19"/>
      <c r="C42" s="20"/>
    </row>
    <row r="43" spans="1:11">
      <c r="A43" s="24"/>
      <c r="B43" s="19"/>
      <c r="C43" s="20"/>
    </row>
    <row r="44" spans="1:11">
      <c r="A44" s="19"/>
      <c r="B44" s="19"/>
      <c r="C44" s="20"/>
    </row>
    <row r="45" spans="1:11">
      <c r="A45" s="19"/>
      <c r="B45" s="19"/>
      <c r="C45" s="20"/>
    </row>
    <row r="46" spans="1:11">
      <c r="A46" s="19"/>
      <c r="B46" s="19"/>
      <c r="C46" s="20"/>
    </row>
    <row r="47" spans="1:11">
      <c r="A47" s="19"/>
      <c r="B47" s="19"/>
      <c r="C47" s="20"/>
    </row>
    <row r="48" spans="1:11">
      <c r="A48" s="19"/>
      <c r="B48" s="19"/>
      <c r="C48" s="20"/>
    </row>
    <row r="49" spans="1:3">
      <c r="A49" s="19"/>
      <c r="B49" s="19"/>
      <c r="C49" s="20"/>
    </row>
    <row r="50" spans="1:3">
      <c r="A50" s="19"/>
      <c r="B50" s="19"/>
      <c r="C50" s="20"/>
    </row>
    <row r="51" spans="1:3">
      <c r="A51" s="19"/>
      <c r="B51" s="19"/>
      <c r="C51" s="20"/>
    </row>
    <row r="52" spans="1:3">
      <c r="A52" s="19"/>
      <c r="B52" s="19"/>
      <c r="C52" s="20"/>
    </row>
    <row r="53" spans="1:3">
      <c r="A53" s="19"/>
      <c r="B53" s="19"/>
      <c r="C53" s="20"/>
    </row>
    <row r="54" spans="1:3">
      <c r="A54" s="19"/>
      <c r="B54" s="19"/>
      <c r="C54" s="20"/>
    </row>
    <row r="55" spans="1:3">
      <c r="A55" s="19"/>
      <c r="B55" s="19"/>
      <c r="C55" s="20"/>
    </row>
    <row r="56" spans="1:3">
      <c r="A56" s="19"/>
      <c r="B56" s="19"/>
      <c r="C56" s="20"/>
    </row>
    <row r="57" spans="1:3">
      <c r="A57" s="19"/>
      <c r="B57" s="19"/>
      <c r="C57" s="20"/>
    </row>
    <row r="58" spans="1:3">
      <c r="A58" s="19"/>
      <c r="B58" s="19"/>
      <c r="C58" s="20"/>
    </row>
    <row r="59" spans="1:3">
      <c r="A59" s="19"/>
      <c r="B59" s="19"/>
      <c r="C59" s="20"/>
    </row>
    <row r="60" spans="1:3">
      <c r="A60" s="19"/>
      <c r="B60" s="19"/>
      <c r="C60" s="20"/>
    </row>
    <row r="61" spans="1:3">
      <c r="A61" s="19"/>
      <c r="B61" s="19"/>
      <c r="C61" s="20"/>
    </row>
    <row r="62" spans="1:3">
      <c r="A62" s="19"/>
      <c r="B62" s="19"/>
      <c r="C62" s="20"/>
    </row>
    <row r="63" spans="1:3">
      <c r="A63" s="19"/>
      <c r="B63" s="19"/>
      <c r="C63" s="20"/>
    </row>
    <row r="64" spans="1:3">
      <c r="A64" s="19"/>
      <c r="B64" s="19"/>
      <c r="C64" s="20"/>
    </row>
    <row r="65" spans="1:3">
      <c r="A65" s="19"/>
      <c r="B65" s="19"/>
      <c r="C65" s="20"/>
    </row>
    <row r="66" spans="1:3">
      <c r="A66" s="19"/>
      <c r="B66" s="19"/>
      <c r="C66" s="20"/>
    </row>
    <row r="67" spans="1:3">
      <c r="A67" s="19"/>
      <c r="B67" s="19"/>
      <c r="C67" s="20"/>
    </row>
    <row r="68" spans="1:3">
      <c r="A68" s="19"/>
      <c r="B68" s="19"/>
      <c r="C68" s="20"/>
    </row>
    <row r="69" spans="1:3">
      <c r="A69" s="19"/>
      <c r="B69" s="19"/>
      <c r="C69" s="20"/>
    </row>
    <row r="70" spans="1:3">
      <c r="A70" s="19"/>
      <c r="B70" s="19"/>
      <c r="C70" s="20"/>
    </row>
    <row r="71" spans="1:3">
      <c r="A71" s="19"/>
      <c r="B71" s="19"/>
      <c r="C71" s="20"/>
    </row>
    <row r="72" spans="1:3">
      <c r="A72" s="19"/>
      <c r="B72" s="19"/>
      <c r="C72" s="20"/>
    </row>
    <row r="73" spans="1:3">
      <c r="A73" s="19"/>
      <c r="B73" s="19"/>
      <c r="C73" s="20"/>
    </row>
    <row r="74" spans="1:3">
      <c r="A74" s="19"/>
      <c r="B74" s="19"/>
      <c r="C74" s="20"/>
    </row>
    <row r="75" spans="1:3">
      <c r="A75" s="19"/>
      <c r="B75" s="19"/>
      <c r="C75" s="20"/>
    </row>
    <row r="76" spans="1:3">
      <c r="A76" s="19"/>
      <c r="B76" s="19"/>
      <c r="C76" s="20"/>
    </row>
    <row r="77" spans="1:3">
      <c r="A77" s="19"/>
      <c r="B77" s="19"/>
      <c r="C77" s="20"/>
    </row>
    <row r="78" spans="1:3">
      <c r="A78" s="19"/>
      <c r="B78" s="19"/>
      <c r="C78" s="20"/>
    </row>
    <row r="79" spans="1:3">
      <c r="A79" s="19"/>
      <c r="B79" s="19"/>
      <c r="C79" s="20"/>
    </row>
    <row r="80" spans="1:3">
      <c r="A80" s="19"/>
      <c r="B80" s="19"/>
      <c r="C80" s="20"/>
    </row>
    <row r="81" spans="1:3">
      <c r="A81" s="19"/>
      <c r="B81" s="19"/>
      <c r="C81" s="20"/>
    </row>
    <row r="82" spans="1:3">
      <c r="A82" s="19"/>
      <c r="B82" s="19"/>
      <c r="C82" s="20"/>
    </row>
    <row r="83" spans="1:3">
      <c r="A83" s="19"/>
      <c r="B83" s="19"/>
      <c r="C83" s="20"/>
    </row>
    <row r="84" spans="1:3">
      <c r="A84" s="19"/>
      <c r="B84" s="19"/>
      <c r="C84" s="20"/>
    </row>
    <row r="85" spans="1:3">
      <c r="A85" s="19"/>
      <c r="B85" s="19"/>
      <c r="C85" s="20"/>
    </row>
    <row r="86" spans="1:3">
      <c r="A86" s="19"/>
      <c r="B86" s="19"/>
      <c r="C86" s="20"/>
    </row>
    <row r="87" spans="1:3">
      <c r="A87" s="19"/>
      <c r="B87" s="19"/>
      <c r="C87" s="20"/>
    </row>
    <row r="88" spans="1:3">
      <c r="A88" s="19"/>
      <c r="B88" s="19"/>
      <c r="C88" s="20"/>
    </row>
    <row r="89" spans="1:3">
      <c r="A89" s="19"/>
      <c r="B89" s="19"/>
      <c r="C89" s="20"/>
    </row>
    <row r="90" spans="1:3">
      <c r="A90" s="19"/>
      <c r="B90" s="19"/>
      <c r="C90" s="20"/>
    </row>
    <row r="91" spans="1:3">
      <c r="A91" s="19"/>
      <c r="B91" s="19"/>
      <c r="C91" s="20"/>
    </row>
    <row r="92" spans="1:3">
      <c r="A92" s="19"/>
      <c r="B92" s="19"/>
      <c r="C92" s="20"/>
    </row>
    <row r="93" spans="1:3">
      <c r="A93" s="19"/>
      <c r="B93" s="19"/>
      <c r="C93" s="20"/>
    </row>
    <row r="94" spans="1:3">
      <c r="A94" s="19"/>
      <c r="B94" s="19"/>
      <c r="C94" s="20"/>
    </row>
    <row r="95" spans="1:3">
      <c r="A95" s="19"/>
      <c r="B95" s="19"/>
      <c r="C95" s="20"/>
    </row>
    <row r="96" spans="1:3">
      <c r="A96" s="19"/>
      <c r="B96" s="19"/>
      <c r="C96" s="20"/>
    </row>
    <row r="97" spans="1:3">
      <c r="A97" s="19"/>
      <c r="B97" s="19"/>
      <c r="C97" s="20"/>
    </row>
    <row r="98" spans="1:3">
      <c r="A98" s="19"/>
      <c r="B98" s="19"/>
      <c r="C98" s="20"/>
    </row>
    <row r="99" spans="1:3">
      <c r="A99" s="19"/>
      <c r="B99" s="19"/>
      <c r="C99" s="20"/>
    </row>
    <row r="100" spans="1:3">
      <c r="A100" s="19"/>
      <c r="B100" s="19"/>
      <c r="C100" s="20"/>
    </row>
    <row r="101" spans="1:3">
      <c r="A101" s="19"/>
      <c r="B101" s="19"/>
      <c r="C101" s="20"/>
    </row>
    <row r="102" spans="1:3">
      <c r="A102" s="19"/>
      <c r="B102" s="19"/>
      <c r="C102" s="20"/>
    </row>
    <row r="103" spans="1:3">
      <c r="A103" s="19"/>
      <c r="B103" s="19"/>
      <c r="C103" s="20"/>
    </row>
    <row r="104" spans="1:3">
      <c r="A104" s="19"/>
      <c r="B104" s="19"/>
      <c r="C104" s="20"/>
    </row>
    <row r="105" spans="1:3">
      <c r="A105" s="19"/>
      <c r="B105" s="19"/>
      <c r="C105" s="20"/>
    </row>
    <row r="106" spans="1:3">
      <c r="A106" s="19"/>
      <c r="B106" s="19"/>
      <c r="C106" s="20"/>
    </row>
    <row r="107" spans="1:3">
      <c r="A107" s="19"/>
      <c r="B107" s="19"/>
      <c r="C107" s="20"/>
    </row>
    <row r="108" spans="1:3">
      <c r="A108" s="19"/>
      <c r="B108" s="19"/>
      <c r="C108" s="20"/>
    </row>
    <row r="109" spans="1:3">
      <c r="A109" s="19"/>
      <c r="B109" s="19"/>
      <c r="C109" s="20"/>
    </row>
    <row r="110" spans="1:3">
      <c r="A110" s="19"/>
      <c r="B110" s="19"/>
      <c r="C110" s="20"/>
    </row>
    <row r="111" spans="1:3">
      <c r="A111" s="19"/>
      <c r="B111" s="19"/>
      <c r="C111" s="20"/>
    </row>
    <row r="112" spans="1:3">
      <c r="A112" s="19"/>
      <c r="B112" s="19"/>
      <c r="C112" s="20"/>
    </row>
    <row r="113" spans="1:3">
      <c r="A113" s="19"/>
      <c r="B113" s="19"/>
      <c r="C113" s="20"/>
    </row>
    <row r="114" spans="1:3">
      <c r="A114" s="19"/>
      <c r="B114" s="19"/>
      <c r="C114" s="20"/>
    </row>
    <row r="115" spans="1:3">
      <c r="A115" s="19"/>
      <c r="B115" s="19"/>
      <c r="C115" s="20"/>
    </row>
    <row r="116" spans="1:3">
      <c r="A116" s="19"/>
      <c r="B116" s="19"/>
      <c r="C116" s="20"/>
    </row>
    <row r="117" spans="1:3">
      <c r="A117" s="19"/>
      <c r="B117" s="19"/>
      <c r="C117" s="20"/>
    </row>
    <row r="118" spans="1:3">
      <c r="A118" s="19"/>
      <c r="B118" s="19"/>
      <c r="C118" s="20"/>
    </row>
    <row r="119" spans="1:3">
      <c r="A119" s="19"/>
      <c r="B119" s="19"/>
      <c r="C119" s="20"/>
    </row>
    <row r="120" spans="1:3">
      <c r="A120" s="19"/>
      <c r="B120" s="19"/>
      <c r="C120" s="20"/>
    </row>
    <row r="121" spans="1:3">
      <c r="A121" s="19"/>
      <c r="B121" s="19"/>
      <c r="C121" s="20"/>
    </row>
    <row r="122" spans="1:3">
      <c r="A122" s="19"/>
      <c r="B122" s="19"/>
      <c r="C122" s="20"/>
    </row>
    <row r="123" spans="1:3">
      <c r="A123" s="19"/>
      <c r="B123" s="19"/>
      <c r="C123" s="20"/>
    </row>
    <row r="124" spans="1:3">
      <c r="A124" s="19"/>
      <c r="B124" s="19"/>
      <c r="C124" s="20"/>
    </row>
    <row r="125" spans="1:3">
      <c r="A125" s="19"/>
      <c r="B125" s="19"/>
      <c r="C125" s="20"/>
    </row>
    <row r="126" spans="1:3">
      <c r="A126" s="19"/>
      <c r="B126" s="19"/>
      <c r="C126" s="20"/>
    </row>
    <row r="127" spans="1:3">
      <c r="A127" s="19"/>
      <c r="B127" s="19"/>
      <c r="C127" s="20"/>
    </row>
    <row r="128" spans="1:3">
      <c r="A128" s="19"/>
      <c r="B128" s="19"/>
      <c r="C128" s="20"/>
    </row>
    <row r="129" spans="1:3">
      <c r="A129" s="19"/>
      <c r="B129" s="19"/>
      <c r="C129" s="20"/>
    </row>
    <row r="130" spans="1:3">
      <c r="A130" s="19"/>
      <c r="B130" s="19"/>
      <c r="C130" s="20"/>
    </row>
    <row r="131" spans="1:3">
      <c r="A131" s="19"/>
      <c r="B131" s="19"/>
      <c r="C131" s="20"/>
    </row>
    <row r="132" spans="1:3">
      <c r="A132" s="19"/>
      <c r="B132" s="19"/>
      <c r="C132" s="20"/>
    </row>
    <row r="133" spans="1:3">
      <c r="A133" s="19"/>
      <c r="B133" s="19"/>
      <c r="C133" s="20"/>
    </row>
    <row r="134" spans="1:3">
      <c r="A134" s="19"/>
      <c r="B134" s="19"/>
      <c r="C134" s="20"/>
    </row>
    <row r="135" spans="1:3">
      <c r="A135" s="19"/>
      <c r="B135" s="19"/>
      <c r="C135" s="20"/>
    </row>
    <row r="136" spans="1:3">
      <c r="A136" s="19"/>
      <c r="B136" s="19"/>
      <c r="C136" s="20"/>
    </row>
    <row r="137" spans="1:3">
      <c r="A137" s="19"/>
      <c r="B137" s="19"/>
      <c r="C137" s="20"/>
    </row>
    <row r="138" spans="1:3">
      <c r="A138" s="19"/>
      <c r="B138" s="19"/>
      <c r="C138" s="20"/>
    </row>
    <row r="139" spans="1:3">
      <c r="A139" s="19"/>
      <c r="B139" s="19"/>
      <c r="C139" s="20"/>
    </row>
    <row r="140" spans="1:3">
      <c r="A140" s="19"/>
      <c r="B140" s="19"/>
      <c r="C140" s="20"/>
    </row>
    <row r="141" spans="1:3">
      <c r="A141" s="19"/>
      <c r="B141" s="19"/>
      <c r="C141" s="20"/>
    </row>
    <row r="142" spans="1:3">
      <c r="A142" s="19"/>
      <c r="B142" s="19"/>
      <c r="C142" s="20"/>
    </row>
    <row r="143" spans="1:3">
      <c r="A143" s="19"/>
      <c r="B143" s="19"/>
      <c r="C143" s="20"/>
    </row>
    <row r="144" spans="1:3">
      <c r="A144" s="19"/>
      <c r="B144" s="19"/>
      <c r="C144" s="20"/>
    </row>
    <row r="145" spans="1:3">
      <c r="A145" s="19"/>
      <c r="B145" s="19"/>
      <c r="C145" s="20"/>
    </row>
    <row r="146" spans="1:3">
      <c r="A146" s="19"/>
      <c r="B146" s="19"/>
      <c r="C146" s="20"/>
    </row>
    <row r="147" spans="1:3">
      <c r="A147" s="19"/>
      <c r="B147" s="19"/>
      <c r="C147" s="20"/>
    </row>
    <row r="148" spans="1:3">
      <c r="A148" s="19"/>
      <c r="B148" s="19"/>
      <c r="C148" s="20"/>
    </row>
    <row r="149" spans="1:3">
      <c r="A149" s="19"/>
      <c r="B149" s="19"/>
      <c r="C149" s="20"/>
    </row>
    <row r="150" spans="1:3">
      <c r="A150" s="19"/>
      <c r="B150" s="19"/>
      <c r="C150" s="20"/>
    </row>
    <row r="151" spans="1:3">
      <c r="A151" s="19"/>
      <c r="B151" s="19"/>
      <c r="C151" s="20"/>
    </row>
    <row r="152" spans="1:3">
      <c r="A152" s="19"/>
      <c r="B152" s="19"/>
      <c r="C152" s="20"/>
    </row>
    <row r="153" spans="1:3">
      <c r="A153" s="19"/>
      <c r="B153" s="19"/>
      <c r="C153" s="20"/>
    </row>
    <row r="154" spans="1:3">
      <c r="A154" s="19"/>
      <c r="B154" s="19"/>
      <c r="C154" s="20"/>
    </row>
    <row r="155" spans="1:3">
      <c r="A155" s="19"/>
      <c r="B155" s="19"/>
      <c r="C155" s="20"/>
    </row>
    <row r="156" spans="1:3">
      <c r="A156" s="19"/>
      <c r="B156" s="19"/>
      <c r="C156" s="20"/>
    </row>
    <row r="157" spans="1:3">
      <c r="A157" s="19"/>
      <c r="B157" s="19"/>
      <c r="C157" s="20"/>
    </row>
    <row r="158" spans="1:3">
      <c r="A158" s="19"/>
      <c r="B158" s="19"/>
      <c r="C158" s="20"/>
    </row>
    <row r="159" spans="1:3">
      <c r="A159" s="19"/>
      <c r="B159" s="19"/>
      <c r="C159" s="20"/>
    </row>
    <row r="160" spans="1:3">
      <c r="A160" s="19"/>
      <c r="B160" s="19"/>
      <c r="C160" s="20"/>
    </row>
    <row r="161" spans="1:3">
      <c r="A161" s="19"/>
      <c r="B161" s="19"/>
      <c r="C161" s="20"/>
    </row>
    <row r="162" spans="1:3">
      <c r="A162" s="19"/>
      <c r="B162" s="19"/>
      <c r="C162" s="20"/>
    </row>
    <row r="163" spans="1:3">
      <c r="A163" s="19"/>
      <c r="B163" s="19"/>
      <c r="C163" s="20"/>
    </row>
    <row r="164" spans="1:3">
      <c r="A164" s="19"/>
      <c r="B164" s="19"/>
      <c r="C164" s="20"/>
    </row>
    <row r="165" spans="1:3">
      <c r="A165" s="19"/>
      <c r="B165" s="19"/>
      <c r="C165" s="20"/>
    </row>
    <row r="166" spans="1:3">
      <c r="A166" s="19"/>
      <c r="B166" s="19"/>
      <c r="C166" s="20"/>
    </row>
    <row r="167" spans="1:3">
      <c r="A167" s="19"/>
      <c r="B167" s="19"/>
      <c r="C167" s="20"/>
    </row>
    <row r="168" spans="1:3">
      <c r="A168" s="19"/>
      <c r="B168" s="19"/>
      <c r="C168" s="20"/>
    </row>
    <row r="169" spans="1:3">
      <c r="A169" s="19"/>
      <c r="B169" s="19"/>
      <c r="C169" s="20"/>
    </row>
    <row r="170" spans="1:3">
      <c r="A170" s="19"/>
      <c r="B170" s="19"/>
      <c r="C170" s="20"/>
    </row>
    <row r="171" spans="1:3">
      <c r="A171" s="19"/>
      <c r="B171" s="19"/>
      <c r="C171" s="20"/>
    </row>
    <row r="172" spans="1:3">
      <c r="A172" s="19"/>
      <c r="B172" s="19"/>
      <c r="C172" s="20"/>
    </row>
    <row r="173" spans="1:3">
      <c r="A173" s="19"/>
      <c r="B173" s="19"/>
      <c r="C173" s="20"/>
    </row>
    <row r="174" spans="1:3">
      <c r="A174" s="19"/>
      <c r="B174" s="19"/>
      <c r="C174" s="20"/>
    </row>
    <row r="175" spans="1:3">
      <c r="A175" s="19"/>
      <c r="B175" s="19"/>
      <c r="C175" s="20"/>
    </row>
    <row r="176" spans="1:3">
      <c r="A176" s="19"/>
      <c r="B176" s="19"/>
      <c r="C176" s="20"/>
    </row>
    <row r="177" spans="1:3">
      <c r="A177" s="19"/>
      <c r="B177" s="19"/>
      <c r="C177" s="20"/>
    </row>
    <row r="178" spans="1:3">
      <c r="A178" s="19"/>
      <c r="B178" s="19"/>
      <c r="C178" s="20"/>
    </row>
    <row r="179" spans="1:3">
      <c r="A179" s="19"/>
      <c r="B179" s="19"/>
      <c r="C179" s="20"/>
    </row>
    <row r="180" spans="1:3">
      <c r="A180" s="19"/>
      <c r="B180" s="19"/>
      <c r="C180" s="20"/>
    </row>
    <row r="181" spans="1:3">
      <c r="A181" s="19"/>
      <c r="B181" s="19"/>
      <c r="C181" s="20"/>
    </row>
    <row r="182" spans="1:3">
      <c r="A182" s="19"/>
      <c r="B182" s="19"/>
      <c r="C182" s="20"/>
    </row>
    <row r="183" spans="1:3">
      <c r="A183" s="19"/>
      <c r="B183" s="19"/>
      <c r="C183" s="20"/>
    </row>
    <row r="184" spans="1:3">
      <c r="A184" s="19"/>
      <c r="B184" s="19"/>
      <c r="C184" s="20"/>
    </row>
    <row r="185" spans="1:3">
      <c r="A185" s="19"/>
      <c r="B185" s="19"/>
      <c r="C185" s="20"/>
    </row>
    <row r="186" spans="1:3">
      <c r="A186" s="19"/>
      <c r="B186" s="19"/>
      <c r="C186" s="20"/>
    </row>
    <row r="187" spans="1:3">
      <c r="A187" s="19"/>
      <c r="B187" s="19"/>
      <c r="C187" s="20"/>
    </row>
    <row r="188" spans="1:3">
      <c r="A188" s="19"/>
      <c r="B188" s="19"/>
      <c r="C188" s="20"/>
    </row>
    <row r="189" spans="1:3">
      <c r="A189" s="19"/>
      <c r="B189" s="19"/>
      <c r="C189" s="20"/>
    </row>
    <row r="190" spans="1:3">
      <c r="A190" s="19"/>
      <c r="B190" s="19"/>
      <c r="C190" s="20"/>
    </row>
    <row r="191" spans="1:3">
      <c r="A191" s="19"/>
      <c r="B191" s="19"/>
      <c r="C191" s="20"/>
    </row>
    <row r="192" spans="1:3">
      <c r="A192" s="19"/>
      <c r="B192" s="19"/>
      <c r="C192" s="20"/>
    </row>
    <row r="193" spans="1:3">
      <c r="A193" s="19"/>
      <c r="B193" s="19"/>
      <c r="C193" s="20"/>
    </row>
    <row r="194" spans="1:3">
      <c r="A194" s="19"/>
      <c r="B194" s="19"/>
      <c r="C194" s="20"/>
    </row>
    <row r="195" spans="1:3">
      <c r="A195" s="19"/>
      <c r="B195" s="19"/>
      <c r="C195" s="20"/>
    </row>
    <row r="196" spans="1:3">
      <c r="A196" s="19"/>
      <c r="B196" s="19"/>
      <c r="C196" s="20"/>
    </row>
    <row r="197" spans="1:3">
      <c r="A197" s="19"/>
      <c r="B197" s="19"/>
      <c r="C197" s="20"/>
    </row>
    <row r="198" spans="1:3">
      <c r="A198" s="19"/>
      <c r="B198" s="19"/>
      <c r="C198" s="20"/>
    </row>
    <row r="199" spans="1:3">
      <c r="A199" s="19"/>
      <c r="B199" s="19"/>
      <c r="C199" s="20"/>
    </row>
    <row r="200" spans="1:3">
      <c r="A200" s="19"/>
      <c r="B200" s="19"/>
      <c r="C200" s="20"/>
    </row>
    <row r="201" spans="1:3">
      <c r="A201" s="19"/>
      <c r="B201" s="19"/>
      <c r="C201" s="20"/>
    </row>
    <row r="202" spans="1:3">
      <c r="A202" s="19"/>
      <c r="B202" s="19"/>
      <c r="C202" s="20"/>
    </row>
    <row r="203" spans="1:3">
      <c r="A203" s="19"/>
      <c r="B203" s="19"/>
      <c r="C203" s="20"/>
    </row>
    <row r="204" spans="1:3">
      <c r="A204" s="19"/>
      <c r="B204" s="19"/>
      <c r="C204" s="20"/>
    </row>
    <row r="205" spans="1:3">
      <c r="A205" s="19"/>
      <c r="B205" s="19"/>
      <c r="C205" s="20"/>
    </row>
    <row r="206" spans="1:3">
      <c r="A206" s="19"/>
      <c r="B206" s="19"/>
      <c r="C206" s="20"/>
    </row>
    <row r="207" spans="1:3">
      <c r="A207" s="19"/>
      <c r="B207" s="19"/>
      <c r="C207" s="20"/>
    </row>
    <row r="208" spans="1:3">
      <c r="A208" s="19"/>
      <c r="B208" s="19"/>
      <c r="C208" s="20"/>
    </row>
    <row r="209" spans="1:3">
      <c r="A209" s="19"/>
      <c r="B209" s="19"/>
      <c r="C209" s="20"/>
    </row>
    <row r="210" spans="1:3">
      <c r="A210" s="19"/>
      <c r="B210" s="19"/>
      <c r="C210" s="20"/>
    </row>
    <row r="211" spans="1:3">
      <c r="A211" s="19"/>
      <c r="B211" s="19"/>
      <c r="C211" s="20"/>
    </row>
    <row r="212" spans="1:3">
      <c r="A212" s="19"/>
      <c r="B212" s="19"/>
      <c r="C212" s="20"/>
    </row>
    <row r="213" spans="1:3">
      <c r="A213" s="19"/>
      <c r="B213" s="19"/>
      <c r="C213" s="20"/>
    </row>
    <row r="214" spans="1:3">
      <c r="A214" s="19"/>
      <c r="B214" s="19"/>
      <c r="C214" s="20"/>
    </row>
    <row r="215" spans="1:3">
      <c r="A215" s="19"/>
      <c r="B215" s="19"/>
      <c r="C215" s="20"/>
    </row>
    <row r="216" spans="1:3">
      <c r="A216" s="19"/>
      <c r="B216" s="19"/>
      <c r="C216" s="20"/>
    </row>
    <row r="217" spans="1:3">
      <c r="A217" s="19"/>
      <c r="B217" s="19"/>
      <c r="C217" s="20"/>
    </row>
    <row r="218" spans="1:3">
      <c r="A218" s="19"/>
      <c r="B218" s="19"/>
      <c r="C218" s="20"/>
    </row>
    <row r="219" spans="1:3">
      <c r="A219" s="19"/>
      <c r="B219" s="19"/>
      <c r="C219" s="20"/>
    </row>
    <row r="220" spans="1:3">
      <c r="A220" s="19"/>
      <c r="B220" s="19"/>
      <c r="C220" s="20"/>
    </row>
    <row r="221" spans="1:3">
      <c r="A221" s="19"/>
      <c r="B221" s="19"/>
      <c r="C221" s="20"/>
    </row>
    <row r="222" spans="1:3">
      <c r="A222" s="19"/>
      <c r="B222" s="19"/>
      <c r="C222" s="20"/>
    </row>
    <row r="223" spans="1:3">
      <c r="A223" s="19"/>
      <c r="B223" s="19"/>
      <c r="C223" s="20"/>
    </row>
    <row r="224" spans="1:3">
      <c r="A224" s="19"/>
      <c r="B224" s="19"/>
      <c r="C224" s="20"/>
    </row>
    <row r="225" spans="1:3">
      <c r="A225" s="19"/>
      <c r="B225" s="19"/>
      <c r="C225" s="20"/>
    </row>
    <row r="226" spans="1:3">
      <c r="A226" s="19"/>
      <c r="B226" s="19"/>
      <c r="C226" s="20"/>
    </row>
    <row r="227" spans="1:3">
      <c r="A227" s="19"/>
      <c r="B227" s="19"/>
      <c r="C227" s="20"/>
    </row>
    <row r="228" spans="1:3">
      <c r="A228" s="19"/>
      <c r="B228" s="19"/>
      <c r="C228" s="20"/>
    </row>
    <row r="229" spans="1:3">
      <c r="A229" s="19"/>
      <c r="B229" s="19"/>
      <c r="C229" s="20"/>
    </row>
    <row r="230" spans="1:3">
      <c r="A230" s="19"/>
      <c r="B230" s="19"/>
      <c r="C230" s="20"/>
    </row>
    <row r="231" spans="1:3">
      <c r="A231" s="19"/>
      <c r="B231" s="19"/>
      <c r="C231" s="20"/>
    </row>
    <row r="232" spans="1:3">
      <c r="A232" s="19"/>
      <c r="B232" s="19"/>
      <c r="C232" s="20"/>
    </row>
    <row r="233" spans="1:3">
      <c r="A233" s="19"/>
      <c r="B233" s="19"/>
      <c r="C233" s="20"/>
    </row>
    <row r="234" spans="1:3">
      <c r="A234" s="19"/>
      <c r="B234" s="19"/>
      <c r="C234" s="20"/>
    </row>
    <row r="235" spans="1:3">
      <c r="A235" s="19"/>
      <c r="B235" s="19"/>
      <c r="C235" s="20"/>
    </row>
    <row r="236" spans="1:3">
      <c r="A236" s="19"/>
      <c r="B236" s="19"/>
      <c r="C236" s="20"/>
    </row>
    <row r="237" spans="1:3">
      <c r="A237" s="19"/>
      <c r="B237" s="19"/>
      <c r="C237" s="20"/>
    </row>
    <row r="238" spans="1:3">
      <c r="A238" s="19"/>
      <c r="B238" s="19"/>
      <c r="C238" s="20"/>
    </row>
    <row r="239" spans="1:3">
      <c r="A239" s="19"/>
      <c r="B239" s="19"/>
      <c r="C239" s="20"/>
    </row>
    <row r="240" spans="1:3">
      <c r="A240" s="19"/>
      <c r="B240" s="19"/>
      <c r="C240" s="20"/>
    </row>
    <row r="241" spans="1:3">
      <c r="A241" s="19"/>
      <c r="B241" s="19"/>
      <c r="C241" s="20"/>
    </row>
    <row r="242" spans="1:3">
      <c r="A242" s="19"/>
      <c r="B242" s="19"/>
      <c r="C242" s="20"/>
    </row>
    <row r="243" spans="1:3">
      <c r="A243" s="19"/>
      <c r="B243" s="19"/>
      <c r="C243" s="20"/>
    </row>
    <row r="244" spans="1:3">
      <c r="A244" s="19"/>
      <c r="B244" s="19"/>
      <c r="C244" s="20"/>
    </row>
    <row r="245" spans="1:3">
      <c r="A245" s="19"/>
      <c r="B245" s="19"/>
      <c r="C245" s="20"/>
    </row>
    <row r="246" spans="1:3">
      <c r="A246" s="19"/>
      <c r="B246" s="19"/>
      <c r="C246" s="20"/>
    </row>
    <row r="247" spans="1:3">
      <c r="A247" s="19"/>
      <c r="B247" s="19"/>
      <c r="C247" s="20"/>
    </row>
    <row r="248" spans="1:3">
      <c r="A248" s="19"/>
      <c r="B248" s="19"/>
      <c r="C248" s="20"/>
    </row>
    <row r="249" spans="1:3">
      <c r="A249" s="19"/>
      <c r="B249" s="19"/>
      <c r="C249" s="20"/>
    </row>
    <row r="250" spans="1:3">
      <c r="A250" s="19"/>
      <c r="B250" s="19"/>
      <c r="C250" s="20"/>
    </row>
    <row r="251" spans="1:3">
      <c r="A251" s="19"/>
      <c r="B251" s="19"/>
      <c r="C251" s="20"/>
    </row>
    <row r="252" spans="1:3">
      <c r="A252" s="19"/>
      <c r="B252" s="19"/>
      <c r="C252" s="20"/>
    </row>
    <row r="253" spans="1:3">
      <c r="A253" s="19"/>
      <c r="B253" s="19"/>
      <c r="C253" s="20"/>
    </row>
    <row r="254" spans="1:3">
      <c r="A254" s="19"/>
      <c r="B254" s="19"/>
      <c r="C254" s="20"/>
    </row>
    <row r="255" spans="1:3">
      <c r="A255" s="19"/>
      <c r="B255" s="19"/>
      <c r="C255" s="20"/>
    </row>
    <row r="256" spans="1:3">
      <c r="A256" s="19"/>
      <c r="B256" s="19"/>
      <c r="C256" s="20"/>
    </row>
    <row r="257" spans="1:3">
      <c r="A257" s="19"/>
      <c r="B257" s="19"/>
      <c r="C257" s="20"/>
    </row>
    <row r="258" spans="1:3">
      <c r="A258" s="19"/>
      <c r="B258" s="19"/>
      <c r="C258" s="20"/>
    </row>
    <row r="259" spans="1:3">
      <c r="A259" s="19"/>
      <c r="B259" s="19"/>
      <c r="C259" s="20"/>
    </row>
    <row r="260" spans="1:3">
      <c r="A260" s="19"/>
      <c r="B260" s="19"/>
      <c r="C260" s="20"/>
    </row>
    <row r="261" spans="1:3">
      <c r="A261" s="19"/>
      <c r="B261" s="19"/>
      <c r="C261" s="20"/>
    </row>
    <row r="262" spans="1:3">
      <c r="A262" s="19"/>
      <c r="B262" s="19"/>
      <c r="C262" s="20"/>
    </row>
    <row r="263" spans="1:3">
      <c r="A263" s="19"/>
      <c r="B263" s="19"/>
      <c r="C263" s="20"/>
    </row>
    <row r="264" spans="1:3">
      <c r="A264" s="19"/>
      <c r="B264" s="19"/>
      <c r="C264" s="20"/>
    </row>
    <row r="265" spans="1:3">
      <c r="A265" s="19"/>
      <c r="B265" s="19"/>
      <c r="C265" s="20"/>
    </row>
    <row r="266" spans="1:3">
      <c r="A266" s="19"/>
      <c r="B266" s="19"/>
      <c r="C266" s="20"/>
    </row>
    <row r="267" spans="1:3">
      <c r="A267" s="19"/>
      <c r="B267" s="19"/>
      <c r="C267" s="20"/>
    </row>
    <row r="268" spans="1:3">
      <c r="A268" s="19"/>
      <c r="B268" s="19"/>
      <c r="C268" s="20"/>
    </row>
    <row r="269" spans="1:3">
      <c r="A269" s="19"/>
      <c r="B269" s="19"/>
      <c r="C269" s="20"/>
    </row>
    <row r="270" spans="1:3">
      <c r="A270" s="19"/>
      <c r="B270" s="19"/>
      <c r="C270" s="20"/>
    </row>
    <row r="271" spans="1:3">
      <c r="A271" s="19"/>
      <c r="B271" s="19"/>
      <c r="C271" s="20"/>
    </row>
    <row r="272" spans="1:3">
      <c r="A272" s="19"/>
      <c r="B272" s="19"/>
      <c r="C272" s="20"/>
    </row>
    <row r="273" spans="1:3">
      <c r="A273" s="19"/>
      <c r="B273" s="19"/>
      <c r="C273" s="20"/>
    </row>
    <row r="274" spans="1:3">
      <c r="A274" s="19"/>
      <c r="B274" s="19"/>
      <c r="C274" s="20"/>
    </row>
    <row r="275" spans="1:3">
      <c r="A275" s="19"/>
      <c r="B275" s="19"/>
      <c r="C275" s="20"/>
    </row>
    <row r="276" spans="1:3">
      <c r="A276" s="19"/>
      <c r="B276" s="19"/>
      <c r="C276" s="20"/>
    </row>
    <row r="277" spans="1:3">
      <c r="A277" s="19"/>
      <c r="B277" s="19"/>
      <c r="C277" s="20"/>
    </row>
    <row r="278" spans="1:3">
      <c r="A278" s="19"/>
      <c r="B278" s="19"/>
      <c r="C278" s="20"/>
    </row>
  </sheetData>
  <mergeCells count="8">
    <mergeCell ref="A1:B2"/>
    <mergeCell ref="C1:E1"/>
    <mergeCell ref="F1:H1"/>
    <mergeCell ref="I1:K1"/>
    <mergeCell ref="A22:B23"/>
    <mergeCell ref="C22:E22"/>
    <mergeCell ref="F22:H22"/>
    <mergeCell ref="I22:K22"/>
  </mergeCells>
  <pageMargins left="0.22" right="0.19" top="0.99" bottom="0.5" header="0.47" footer="0.5"/>
  <pageSetup paperSize="9" scale="79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Ark24"/>
  <dimension ref="A1:Z118"/>
  <sheetViews>
    <sheetView workbookViewId="0">
      <pane xSplit="1" ySplit="4" topLeftCell="G5" activePane="bottomRight" state="frozen"/>
      <selection pane="topRight"/>
      <selection pane="bottomLeft"/>
      <selection pane="bottomRight" activeCell="G3" sqref="G3"/>
    </sheetView>
  </sheetViews>
  <sheetFormatPr defaultColWidth="9.140625" defaultRowHeight="12.75"/>
  <cols>
    <col min="1" max="1" width="42.7109375" style="25" customWidth="1"/>
    <col min="2" max="25" width="9.140625" style="25" customWidth="1"/>
    <col min="26" max="26" width="17.42578125" style="25" bestFit="1" customWidth="1"/>
    <col min="27" max="256" width="9.140625" style="25"/>
    <col min="257" max="257" width="42.7109375" style="25" customWidth="1"/>
    <col min="258" max="281" width="9.140625" style="25" customWidth="1"/>
    <col min="282" max="282" width="17.42578125" style="25" bestFit="1" customWidth="1"/>
    <col min="283" max="512" width="9.140625" style="25"/>
    <col min="513" max="513" width="42.7109375" style="25" customWidth="1"/>
    <col min="514" max="537" width="9.140625" style="25" customWidth="1"/>
    <col min="538" max="538" width="17.42578125" style="25" bestFit="1" customWidth="1"/>
    <col min="539" max="768" width="9.140625" style="25"/>
    <col min="769" max="769" width="42.7109375" style="25" customWidth="1"/>
    <col min="770" max="793" width="9.140625" style="25" customWidth="1"/>
    <col min="794" max="794" width="17.42578125" style="25" bestFit="1" customWidth="1"/>
    <col min="795" max="1024" width="9.140625" style="25"/>
    <col min="1025" max="1025" width="42.7109375" style="25" customWidth="1"/>
    <col min="1026" max="1049" width="9.140625" style="25" customWidth="1"/>
    <col min="1050" max="1050" width="17.42578125" style="25" bestFit="1" customWidth="1"/>
    <col min="1051" max="1280" width="9.140625" style="25"/>
    <col min="1281" max="1281" width="42.7109375" style="25" customWidth="1"/>
    <col min="1282" max="1305" width="9.140625" style="25" customWidth="1"/>
    <col min="1306" max="1306" width="17.42578125" style="25" bestFit="1" customWidth="1"/>
    <col min="1307" max="1536" width="9.140625" style="25"/>
    <col min="1537" max="1537" width="42.7109375" style="25" customWidth="1"/>
    <col min="1538" max="1561" width="9.140625" style="25" customWidth="1"/>
    <col min="1562" max="1562" width="17.42578125" style="25" bestFit="1" customWidth="1"/>
    <col min="1563" max="1792" width="9.140625" style="25"/>
    <col min="1793" max="1793" width="42.7109375" style="25" customWidth="1"/>
    <col min="1794" max="1817" width="9.140625" style="25" customWidth="1"/>
    <col min="1818" max="1818" width="17.42578125" style="25" bestFit="1" customWidth="1"/>
    <col min="1819" max="2048" width="9.140625" style="25"/>
    <col min="2049" max="2049" width="42.7109375" style="25" customWidth="1"/>
    <col min="2050" max="2073" width="9.140625" style="25" customWidth="1"/>
    <col min="2074" max="2074" width="17.42578125" style="25" bestFit="1" customWidth="1"/>
    <col min="2075" max="2304" width="9.140625" style="25"/>
    <col min="2305" max="2305" width="42.7109375" style="25" customWidth="1"/>
    <col min="2306" max="2329" width="9.140625" style="25" customWidth="1"/>
    <col min="2330" max="2330" width="17.42578125" style="25" bestFit="1" customWidth="1"/>
    <col min="2331" max="2560" width="9.140625" style="25"/>
    <col min="2561" max="2561" width="42.7109375" style="25" customWidth="1"/>
    <col min="2562" max="2585" width="9.140625" style="25" customWidth="1"/>
    <col min="2586" max="2586" width="17.42578125" style="25" bestFit="1" customWidth="1"/>
    <col min="2587" max="2816" width="9.140625" style="25"/>
    <col min="2817" max="2817" width="42.7109375" style="25" customWidth="1"/>
    <col min="2818" max="2841" width="9.140625" style="25" customWidth="1"/>
    <col min="2842" max="2842" width="17.42578125" style="25" bestFit="1" customWidth="1"/>
    <col min="2843" max="3072" width="9.140625" style="25"/>
    <col min="3073" max="3073" width="42.7109375" style="25" customWidth="1"/>
    <col min="3074" max="3097" width="9.140625" style="25" customWidth="1"/>
    <col min="3098" max="3098" width="17.42578125" style="25" bestFit="1" customWidth="1"/>
    <col min="3099" max="3328" width="9.140625" style="25"/>
    <col min="3329" max="3329" width="42.7109375" style="25" customWidth="1"/>
    <col min="3330" max="3353" width="9.140625" style="25" customWidth="1"/>
    <col min="3354" max="3354" width="17.42578125" style="25" bestFit="1" customWidth="1"/>
    <col min="3355" max="3584" width="9.140625" style="25"/>
    <col min="3585" max="3585" width="42.7109375" style="25" customWidth="1"/>
    <col min="3586" max="3609" width="9.140625" style="25" customWidth="1"/>
    <col min="3610" max="3610" width="17.42578125" style="25" bestFit="1" customWidth="1"/>
    <col min="3611" max="3840" width="9.140625" style="25"/>
    <col min="3841" max="3841" width="42.7109375" style="25" customWidth="1"/>
    <col min="3842" max="3865" width="9.140625" style="25" customWidth="1"/>
    <col min="3866" max="3866" width="17.42578125" style="25" bestFit="1" customWidth="1"/>
    <col min="3867" max="4096" width="9.140625" style="25"/>
    <col min="4097" max="4097" width="42.7109375" style="25" customWidth="1"/>
    <col min="4098" max="4121" width="9.140625" style="25" customWidth="1"/>
    <col min="4122" max="4122" width="17.42578125" style="25" bestFit="1" customWidth="1"/>
    <col min="4123" max="4352" width="9.140625" style="25"/>
    <col min="4353" max="4353" width="42.7109375" style="25" customWidth="1"/>
    <col min="4354" max="4377" width="9.140625" style="25" customWidth="1"/>
    <col min="4378" max="4378" width="17.42578125" style="25" bestFit="1" customWidth="1"/>
    <col min="4379" max="4608" width="9.140625" style="25"/>
    <col min="4609" max="4609" width="42.7109375" style="25" customWidth="1"/>
    <col min="4610" max="4633" width="9.140625" style="25" customWidth="1"/>
    <col min="4634" max="4634" width="17.42578125" style="25" bestFit="1" customWidth="1"/>
    <col min="4635" max="4864" width="9.140625" style="25"/>
    <col min="4865" max="4865" width="42.7109375" style="25" customWidth="1"/>
    <col min="4866" max="4889" width="9.140625" style="25" customWidth="1"/>
    <col min="4890" max="4890" width="17.42578125" style="25" bestFit="1" customWidth="1"/>
    <col min="4891" max="5120" width="9.140625" style="25"/>
    <col min="5121" max="5121" width="42.7109375" style="25" customWidth="1"/>
    <col min="5122" max="5145" width="9.140625" style="25" customWidth="1"/>
    <col min="5146" max="5146" width="17.42578125" style="25" bestFit="1" customWidth="1"/>
    <col min="5147" max="5376" width="9.140625" style="25"/>
    <col min="5377" max="5377" width="42.7109375" style="25" customWidth="1"/>
    <col min="5378" max="5401" width="9.140625" style="25" customWidth="1"/>
    <col min="5402" max="5402" width="17.42578125" style="25" bestFit="1" customWidth="1"/>
    <col min="5403" max="5632" width="9.140625" style="25"/>
    <col min="5633" max="5633" width="42.7109375" style="25" customWidth="1"/>
    <col min="5634" max="5657" width="9.140625" style="25" customWidth="1"/>
    <col min="5658" max="5658" width="17.42578125" style="25" bestFit="1" customWidth="1"/>
    <col min="5659" max="5888" width="9.140625" style="25"/>
    <col min="5889" max="5889" width="42.7109375" style="25" customWidth="1"/>
    <col min="5890" max="5913" width="9.140625" style="25" customWidth="1"/>
    <col min="5914" max="5914" width="17.42578125" style="25" bestFit="1" customWidth="1"/>
    <col min="5915" max="6144" width="9.140625" style="25"/>
    <col min="6145" max="6145" width="42.7109375" style="25" customWidth="1"/>
    <col min="6146" max="6169" width="9.140625" style="25" customWidth="1"/>
    <col min="6170" max="6170" width="17.42578125" style="25" bestFit="1" customWidth="1"/>
    <col min="6171" max="6400" width="9.140625" style="25"/>
    <col min="6401" max="6401" width="42.7109375" style="25" customWidth="1"/>
    <col min="6402" max="6425" width="9.140625" style="25" customWidth="1"/>
    <col min="6426" max="6426" width="17.42578125" style="25" bestFit="1" customWidth="1"/>
    <col min="6427" max="6656" width="9.140625" style="25"/>
    <col min="6657" max="6657" width="42.7109375" style="25" customWidth="1"/>
    <col min="6658" max="6681" width="9.140625" style="25" customWidth="1"/>
    <col min="6682" max="6682" width="17.42578125" style="25" bestFit="1" customWidth="1"/>
    <col min="6683" max="6912" width="9.140625" style="25"/>
    <col min="6913" max="6913" width="42.7109375" style="25" customWidth="1"/>
    <col min="6914" max="6937" width="9.140625" style="25" customWidth="1"/>
    <col min="6938" max="6938" width="17.42578125" style="25" bestFit="1" customWidth="1"/>
    <col min="6939" max="7168" width="9.140625" style="25"/>
    <col min="7169" max="7169" width="42.7109375" style="25" customWidth="1"/>
    <col min="7170" max="7193" width="9.140625" style="25" customWidth="1"/>
    <col min="7194" max="7194" width="17.42578125" style="25" bestFit="1" customWidth="1"/>
    <col min="7195" max="7424" width="9.140625" style="25"/>
    <col min="7425" max="7425" width="42.7109375" style="25" customWidth="1"/>
    <col min="7426" max="7449" width="9.140625" style="25" customWidth="1"/>
    <col min="7450" max="7450" width="17.42578125" style="25" bestFit="1" customWidth="1"/>
    <col min="7451" max="7680" width="9.140625" style="25"/>
    <col min="7681" max="7681" width="42.7109375" style="25" customWidth="1"/>
    <col min="7682" max="7705" width="9.140625" style="25" customWidth="1"/>
    <col min="7706" max="7706" width="17.42578125" style="25" bestFit="1" customWidth="1"/>
    <col min="7707" max="7936" width="9.140625" style="25"/>
    <col min="7937" max="7937" width="42.7109375" style="25" customWidth="1"/>
    <col min="7938" max="7961" width="9.140625" style="25" customWidth="1"/>
    <col min="7962" max="7962" width="17.42578125" style="25" bestFit="1" customWidth="1"/>
    <col min="7963" max="8192" width="9.140625" style="25"/>
    <col min="8193" max="8193" width="42.7109375" style="25" customWidth="1"/>
    <col min="8194" max="8217" width="9.140625" style="25" customWidth="1"/>
    <col min="8218" max="8218" width="17.42578125" style="25" bestFit="1" customWidth="1"/>
    <col min="8219" max="8448" width="9.140625" style="25"/>
    <col min="8449" max="8449" width="42.7109375" style="25" customWidth="1"/>
    <col min="8450" max="8473" width="9.140625" style="25" customWidth="1"/>
    <col min="8474" max="8474" width="17.42578125" style="25" bestFit="1" customWidth="1"/>
    <col min="8475" max="8704" width="9.140625" style="25"/>
    <col min="8705" max="8705" width="42.7109375" style="25" customWidth="1"/>
    <col min="8706" max="8729" width="9.140625" style="25" customWidth="1"/>
    <col min="8730" max="8730" width="17.42578125" style="25" bestFit="1" customWidth="1"/>
    <col min="8731" max="8960" width="9.140625" style="25"/>
    <col min="8961" max="8961" width="42.7109375" style="25" customWidth="1"/>
    <col min="8962" max="8985" width="9.140625" style="25" customWidth="1"/>
    <col min="8986" max="8986" width="17.42578125" style="25" bestFit="1" customWidth="1"/>
    <col min="8987" max="9216" width="9.140625" style="25"/>
    <col min="9217" max="9217" width="42.7109375" style="25" customWidth="1"/>
    <col min="9218" max="9241" width="9.140625" style="25" customWidth="1"/>
    <col min="9242" max="9242" width="17.42578125" style="25" bestFit="1" customWidth="1"/>
    <col min="9243" max="9472" width="9.140625" style="25"/>
    <col min="9473" max="9473" width="42.7109375" style="25" customWidth="1"/>
    <col min="9474" max="9497" width="9.140625" style="25" customWidth="1"/>
    <col min="9498" max="9498" width="17.42578125" style="25" bestFit="1" customWidth="1"/>
    <col min="9499" max="9728" width="9.140625" style="25"/>
    <col min="9729" max="9729" width="42.7109375" style="25" customWidth="1"/>
    <col min="9730" max="9753" width="9.140625" style="25" customWidth="1"/>
    <col min="9754" max="9754" width="17.42578125" style="25" bestFit="1" customWidth="1"/>
    <col min="9755" max="9984" width="9.140625" style="25"/>
    <col min="9985" max="9985" width="42.7109375" style="25" customWidth="1"/>
    <col min="9986" max="10009" width="9.140625" style="25" customWidth="1"/>
    <col min="10010" max="10010" width="17.42578125" style="25" bestFit="1" customWidth="1"/>
    <col min="10011" max="10240" width="9.140625" style="25"/>
    <col min="10241" max="10241" width="42.7109375" style="25" customWidth="1"/>
    <col min="10242" max="10265" width="9.140625" style="25" customWidth="1"/>
    <col min="10266" max="10266" width="17.42578125" style="25" bestFit="1" customWidth="1"/>
    <col min="10267" max="10496" width="9.140625" style="25"/>
    <col min="10497" max="10497" width="42.7109375" style="25" customWidth="1"/>
    <col min="10498" max="10521" width="9.140625" style="25" customWidth="1"/>
    <col min="10522" max="10522" width="17.42578125" style="25" bestFit="1" customWidth="1"/>
    <col min="10523" max="10752" width="9.140625" style="25"/>
    <col min="10753" max="10753" width="42.7109375" style="25" customWidth="1"/>
    <col min="10754" max="10777" width="9.140625" style="25" customWidth="1"/>
    <col min="10778" max="10778" width="17.42578125" style="25" bestFit="1" customWidth="1"/>
    <col min="10779" max="11008" width="9.140625" style="25"/>
    <col min="11009" max="11009" width="42.7109375" style="25" customWidth="1"/>
    <col min="11010" max="11033" width="9.140625" style="25" customWidth="1"/>
    <col min="11034" max="11034" width="17.42578125" style="25" bestFit="1" customWidth="1"/>
    <col min="11035" max="11264" width="9.140625" style="25"/>
    <col min="11265" max="11265" width="42.7109375" style="25" customWidth="1"/>
    <col min="11266" max="11289" width="9.140625" style="25" customWidth="1"/>
    <col min="11290" max="11290" width="17.42578125" style="25" bestFit="1" customWidth="1"/>
    <col min="11291" max="11520" width="9.140625" style="25"/>
    <col min="11521" max="11521" width="42.7109375" style="25" customWidth="1"/>
    <col min="11522" max="11545" width="9.140625" style="25" customWidth="1"/>
    <col min="11546" max="11546" width="17.42578125" style="25" bestFit="1" customWidth="1"/>
    <col min="11547" max="11776" width="9.140625" style="25"/>
    <col min="11777" max="11777" width="42.7109375" style="25" customWidth="1"/>
    <col min="11778" max="11801" width="9.140625" style="25" customWidth="1"/>
    <col min="11802" max="11802" width="17.42578125" style="25" bestFit="1" customWidth="1"/>
    <col min="11803" max="12032" width="9.140625" style="25"/>
    <col min="12033" max="12033" width="42.7109375" style="25" customWidth="1"/>
    <col min="12034" max="12057" width="9.140625" style="25" customWidth="1"/>
    <col min="12058" max="12058" width="17.42578125" style="25" bestFit="1" customWidth="1"/>
    <col min="12059" max="12288" width="9.140625" style="25"/>
    <col min="12289" max="12289" width="42.7109375" style="25" customWidth="1"/>
    <col min="12290" max="12313" width="9.140625" style="25" customWidth="1"/>
    <col min="12314" max="12314" width="17.42578125" style="25" bestFit="1" customWidth="1"/>
    <col min="12315" max="12544" width="9.140625" style="25"/>
    <col min="12545" max="12545" width="42.7109375" style="25" customWidth="1"/>
    <col min="12546" max="12569" width="9.140625" style="25" customWidth="1"/>
    <col min="12570" max="12570" width="17.42578125" style="25" bestFit="1" customWidth="1"/>
    <col min="12571" max="12800" width="9.140625" style="25"/>
    <col min="12801" max="12801" width="42.7109375" style="25" customWidth="1"/>
    <col min="12802" max="12825" width="9.140625" style="25" customWidth="1"/>
    <col min="12826" max="12826" width="17.42578125" style="25" bestFit="1" customWidth="1"/>
    <col min="12827" max="13056" width="9.140625" style="25"/>
    <col min="13057" max="13057" width="42.7109375" style="25" customWidth="1"/>
    <col min="13058" max="13081" width="9.140625" style="25" customWidth="1"/>
    <col min="13082" max="13082" width="17.42578125" style="25" bestFit="1" customWidth="1"/>
    <col min="13083" max="13312" width="9.140625" style="25"/>
    <col min="13313" max="13313" width="42.7109375" style="25" customWidth="1"/>
    <col min="13314" max="13337" width="9.140625" style="25" customWidth="1"/>
    <col min="13338" max="13338" width="17.42578125" style="25" bestFit="1" customWidth="1"/>
    <col min="13339" max="13568" width="9.140625" style="25"/>
    <col min="13569" max="13569" width="42.7109375" style="25" customWidth="1"/>
    <col min="13570" max="13593" width="9.140625" style="25" customWidth="1"/>
    <col min="13594" max="13594" width="17.42578125" style="25" bestFit="1" customWidth="1"/>
    <col min="13595" max="13824" width="9.140625" style="25"/>
    <col min="13825" max="13825" width="42.7109375" style="25" customWidth="1"/>
    <col min="13826" max="13849" width="9.140625" style="25" customWidth="1"/>
    <col min="13850" max="13850" width="17.42578125" style="25" bestFit="1" customWidth="1"/>
    <col min="13851" max="14080" width="9.140625" style="25"/>
    <col min="14081" max="14081" width="42.7109375" style="25" customWidth="1"/>
    <col min="14082" max="14105" width="9.140625" style="25" customWidth="1"/>
    <col min="14106" max="14106" width="17.42578125" style="25" bestFit="1" customWidth="1"/>
    <col min="14107" max="14336" width="9.140625" style="25"/>
    <col min="14337" max="14337" width="42.7109375" style="25" customWidth="1"/>
    <col min="14338" max="14361" width="9.140625" style="25" customWidth="1"/>
    <col min="14362" max="14362" width="17.42578125" style="25" bestFit="1" customWidth="1"/>
    <col min="14363" max="14592" width="9.140625" style="25"/>
    <col min="14593" max="14593" width="42.7109375" style="25" customWidth="1"/>
    <col min="14594" max="14617" width="9.140625" style="25" customWidth="1"/>
    <col min="14618" max="14618" width="17.42578125" style="25" bestFit="1" customWidth="1"/>
    <col min="14619" max="14848" width="9.140625" style="25"/>
    <col min="14849" max="14849" width="42.7109375" style="25" customWidth="1"/>
    <col min="14850" max="14873" width="9.140625" style="25" customWidth="1"/>
    <col min="14874" max="14874" width="17.42578125" style="25" bestFit="1" customWidth="1"/>
    <col min="14875" max="15104" width="9.140625" style="25"/>
    <col min="15105" max="15105" width="42.7109375" style="25" customWidth="1"/>
    <col min="15106" max="15129" width="9.140625" style="25" customWidth="1"/>
    <col min="15130" max="15130" width="17.42578125" style="25" bestFit="1" customWidth="1"/>
    <col min="15131" max="15360" width="9.140625" style="25"/>
    <col min="15361" max="15361" width="42.7109375" style="25" customWidth="1"/>
    <col min="15362" max="15385" width="9.140625" style="25" customWidth="1"/>
    <col min="15386" max="15386" width="17.42578125" style="25" bestFit="1" customWidth="1"/>
    <col min="15387" max="15616" width="9.140625" style="25"/>
    <col min="15617" max="15617" width="42.7109375" style="25" customWidth="1"/>
    <col min="15618" max="15641" width="9.140625" style="25" customWidth="1"/>
    <col min="15642" max="15642" width="17.42578125" style="25" bestFit="1" customWidth="1"/>
    <col min="15643" max="15872" width="9.140625" style="25"/>
    <col min="15873" max="15873" width="42.7109375" style="25" customWidth="1"/>
    <col min="15874" max="15897" width="9.140625" style="25" customWidth="1"/>
    <col min="15898" max="15898" width="17.42578125" style="25" bestFit="1" customWidth="1"/>
    <col min="15899" max="16128" width="9.140625" style="25"/>
    <col min="16129" max="16129" width="42.7109375" style="25" customWidth="1"/>
    <col min="16130" max="16153" width="9.140625" style="25" customWidth="1"/>
    <col min="16154" max="16154" width="17.42578125" style="25" bestFit="1" customWidth="1"/>
    <col min="16155" max="16384" width="9.140625" style="25"/>
  </cols>
  <sheetData>
    <row r="1" spans="1:26">
      <c r="A1" s="2"/>
    </row>
    <row r="2" spans="1:26">
      <c r="A2" s="26"/>
      <c r="B2" s="58" t="s">
        <v>18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 t="s">
        <v>19</v>
      </c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27" t="s">
        <v>20</v>
      </c>
    </row>
    <row r="3" spans="1:26">
      <c r="A3" s="28" t="s">
        <v>21</v>
      </c>
      <c r="B3" s="29">
        <v>0</v>
      </c>
      <c r="C3" s="29">
        <v>30</v>
      </c>
      <c r="D3" s="29">
        <v>60</v>
      </c>
      <c r="E3" s="29">
        <v>90</v>
      </c>
      <c r="F3" s="29">
        <v>120</v>
      </c>
      <c r="G3" s="29">
        <v>150</v>
      </c>
      <c r="H3" s="29">
        <v>180</v>
      </c>
      <c r="I3" s="29">
        <v>210</v>
      </c>
      <c r="J3" s="29">
        <v>240</v>
      </c>
      <c r="K3" s="29">
        <v>270</v>
      </c>
      <c r="L3" s="29">
        <v>300</v>
      </c>
      <c r="M3" s="29">
        <v>330</v>
      </c>
      <c r="N3" s="29">
        <v>0</v>
      </c>
      <c r="O3" s="29">
        <v>30</v>
      </c>
      <c r="P3" s="29">
        <v>60</v>
      </c>
      <c r="Q3" s="29">
        <v>90</v>
      </c>
      <c r="R3" s="29">
        <v>120</v>
      </c>
      <c r="S3" s="29">
        <v>150</v>
      </c>
      <c r="T3" s="29">
        <v>180</v>
      </c>
      <c r="U3" s="29">
        <v>210</v>
      </c>
      <c r="V3" s="29">
        <v>240</v>
      </c>
      <c r="W3" s="29">
        <v>270</v>
      </c>
      <c r="X3" s="29">
        <v>300</v>
      </c>
      <c r="Y3" s="29">
        <v>330</v>
      </c>
      <c r="Z3" s="30"/>
    </row>
    <row r="4" spans="1:26">
      <c r="A4" s="31"/>
      <c r="B4" s="32">
        <v>2</v>
      </c>
      <c r="C4" s="33">
        <v>3</v>
      </c>
      <c r="D4" s="33">
        <v>4</v>
      </c>
      <c r="E4" s="33">
        <v>5</v>
      </c>
      <c r="F4" s="33">
        <v>6</v>
      </c>
      <c r="G4" s="33">
        <v>7</v>
      </c>
      <c r="H4" s="33">
        <v>8</v>
      </c>
      <c r="I4" s="33">
        <v>9</v>
      </c>
      <c r="J4" s="33">
        <v>10</v>
      </c>
      <c r="K4" s="33">
        <v>11</v>
      </c>
      <c r="L4" s="33">
        <v>12</v>
      </c>
      <c r="M4" s="34">
        <v>13</v>
      </c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4"/>
      <c r="Z4" s="35"/>
    </row>
    <row r="5" spans="1:26">
      <c r="A5" s="36" t="s">
        <v>22</v>
      </c>
      <c r="B5" s="37">
        <f t="shared" ref="B5:Y15" si="0">VLOOKUP($Z5,$A$110:$Y$118,B$109)</f>
        <v>2.7</v>
      </c>
      <c r="C5" s="37">
        <f t="shared" si="0"/>
        <v>2.7</v>
      </c>
      <c r="D5" s="37">
        <f t="shared" si="0"/>
        <v>4.0999999999999996</v>
      </c>
      <c r="E5" s="37">
        <f t="shared" si="0"/>
        <v>10.3</v>
      </c>
      <c r="F5" s="37">
        <f t="shared" si="0"/>
        <v>7.2</v>
      </c>
      <c r="G5" s="37">
        <f t="shared" si="0"/>
        <v>7</v>
      </c>
      <c r="H5" s="37">
        <f t="shared" si="0"/>
        <v>6.3</v>
      </c>
      <c r="I5" s="37">
        <f t="shared" si="0"/>
        <v>8</v>
      </c>
      <c r="J5" s="37">
        <f t="shared" si="0"/>
        <v>13.2</v>
      </c>
      <c r="K5" s="37">
        <f t="shared" si="0"/>
        <v>14.5</v>
      </c>
      <c r="L5" s="37">
        <f t="shared" si="0"/>
        <v>7.2</v>
      </c>
      <c r="M5" s="37">
        <f t="shared" si="0"/>
        <v>4.0999999999999996</v>
      </c>
      <c r="N5" s="37">
        <f t="shared" si="0"/>
        <v>3.5</v>
      </c>
      <c r="O5" s="37">
        <f t="shared" si="0"/>
        <v>3.5</v>
      </c>
      <c r="P5" s="37">
        <f t="shared" si="0"/>
        <v>3.8</v>
      </c>
      <c r="Q5" s="37">
        <f t="shared" si="0"/>
        <v>4.5</v>
      </c>
      <c r="R5" s="37">
        <f t="shared" si="0"/>
        <v>4.5</v>
      </c>
      <c r="S5" s="37">
        <f t="shared" si="0"/>
        <v>4.3</v>
      </c>
      <c r="T5" s="37">
        <f t="shared" si="0"/>
        <v>3.4</v>
      </c>
      <c r="U5" s="37">
        <f t="shared" si="0"/>
        <v>4.0999999999999996</v>
      </c>
      <c r="V5" s="37">
        <f t="shared" si="0"/>
        <v>5</v>
      </c>
      <c r="W5" s="37">
        <f t="shared" si="0"/>
        <v>5.7</v>
      </c>
      <c r="X5" s="37">
        <f t="shared" si="0"/>
        <v>5.0999999999999996</v>
      </c>
      <c r="Y5" s="37">
        <f t="shared" si="0"/>
        <v>4.2</v>
      </c>
      <c r="Z5" s="36" t="s">
        <v>23</v>
      </c>
    </row>
    <row r="6" spans="1:26">
      <c r="A6" s="36" t="s">
        <v>24</v>
      </c>
      <c r="B6" s="37">
        <f t="shared" si="0"/>
        <v>2.7</v>
      </c>
      <c r="C6" s="37">
        <f t="shared" si="0"/>
        <v>2.7</v>
      </c>
      <c r="D6" s="37">
        <f t="shared" si="0"/>
        <v>4.0999999999999996</v>
      </c>
      <c r="E6" s="37">
        <f t="shared" si="0"/>
        <v>10.3</v>
      </c>
      <c r="F6" s="37">
        <f t="shared" si="0"/>
        <v>7.2</v>
      </c>
      <c r="G6" s="37">
        <f t="shared" si="0"/>
        <v>7</v>
      </c>
      <c r="H6" s="37">
        <f t="shared" si="0"/>
        <v>6.3</v>
      </c>
      <c r="I6" s="37">
        <f t="shared" si="0"/>
        <v>8</v>
      </c>
      <c r="J6" s="37">
        <f t="shared" si="0"/>
        <v>13.2</v>
      </c>
      <c r="K6" s="37">
        <f t="shared" si="0"/>
        <v>14.5</v>
      </c>
      <c r="L6" s="37">
        <f t="shared" si="0"/>
        <v>7.2</v>
      </c>
      <c r="M6" s="37">
        <f t="shared" si="0"/>
        <v>4.0999999999999996</v>
      </c>
      <c r="N6" s="37">
        <f t="shared" si="0"/>
        <v>3.5</v>
      </c>
      <c r="O6" s="37">
        <f t="shared" si="0"/>
        <v>3.5</v>
      </c>
      <c r="P6" s="37">
        <f t="shared" si="0"/>
        <v>3.8</v>
      </c>
      <c r="Q6" s="37">
        <f t="shared" si="0"/>
        <v>4.5</v>
      </c>
      <c r="R6" s="37">
        <f t="shared" si="0"/>
        <v>4.5</v>
      </c>
      <c r="S6" s="37">
        <f t="shared" si="0"/>
        <v>4.3</v>
      </c>
      <c r="T6" s="37">
        <f t="shared" si="0"/>
        <v>3.4</v>
      </c>
      <c r="U6" s="37">
        <f t="shared" si="0"/>
        <v>4.0999999999999996</v>
      </c>
      <c r="V6" s="37">
        <f t="shared" si="0"/>
        <v>5</v>
      </c>
      <c r="W6" s="37">
        <f t="shared" si="0"/>
        <v>5.7</v>
      </c>
      <c r="X6" s="37">
        <f t="shared" si="0"/>
        <v>5.0999999999999996</v>
      </c>
      <c r="Y6" s="37">
        <f t="shared" si="0"/>
        <v>4.2</v>
      </c>
      <c r="Z6" s="36" t="s">
        <v>23</v>
      </c>
    </row>
    <row r="7" spans="1:26">
      <c r="A7" s="36" t="s">
        <v>25</v>
      </c>
      <c r="B7" s="37">
        <f t="shared" si="0"/>
        <v>3.3</v>
      </c>
      <c r="C7" s="37">
        <f t="shared" si="0"/>
        <v>3.9</v>
      </c>
      <c r="D7" s="37">
        <f t="shared" si="0"/>
        <v>5.4</v>
      </c>
      <c r="E7" s="37">
        <f t="shared" si="0"/>
        <v>6.9</v>
      </c>
      <c r="F7" s="37">
        <f t="shared" si="0"/>
        <v>8.6999999999999993</v>
      </c>
      <c r="G7" s="37">
        <f t="shared" si="0"/>
        <v>5</v>
      </c>
      <c r="H7" s="37">
        <f t="shared" si="0"/>
        <v>8.5</v>
      </c>
      <c r="I7" s="37">
        <f t="shared" si="0"/>
        <v>12.3</v>
      </c>
      <c r="J7" s="37">
        <f t="shared" si="0"/>
        <v>15.6</v>
      </c>
      <c r="K7" s="37">
        <f t="shared" si="0"/>
        <v>14.5</v>
      </c>
      <c r="L7" s="37">
        <f t="shared" si="0"/>
        <v>8.6</v>
      </c>
      <c r="M7" s="37">
        <f t="shared" si="0"/>
        <v>4</v>
      </c>
      <c r="N7" s="37">
        <f t="shared" si="0"/>
        <v>4.3</v>
      </c>
      <c r="O7" s="37">
        <f t="shared" si="0"/>
        <v>4.5999999999999996</v>
      </c>
      <c r="P7" s="37">
        <f t="shared" si="0"/>
        <v>4.5999999999999996</v>
      </c>
      <c r="Q7" s="37">
        <f t="shared" si="0"/>
        <v>4.7</v>
      </c>
      <c r="R7" s="37">
        <f t="shared" si="0"/>
        <v>4.7</v>
      </c>
      <c r="S7" s="37">
        <f t="shared" si="0"/>
        <v>4.3</v>
      </c>
      <c r="T7" s="37">
        <f t="shared" si="0"/>
        <v>4.5</v>
      </c>
      <c r="U7" s="37">
        <f t="shared" si="0"/>
        <v>4.9000000000000004</v>
      </c>
      <c r="V7" s="37">
        <f t="shared" si="0"/>
        <v>5.7</v>
      </c>
      <c r="W7" s="37">
        <f t="shared" si="0"/>
        <v>5.8</v>
      </c>
      <c r="X7" s="37">
        <f t="shared" si="0"/>
        <v>5.7</v>
      </c>
      <c r="Y7" s="37">
        <f t="shared" si="0"/>
        <v>4.3</v>
      </c>
      <c r="Z7" s="36" t="s">
        <v>26</v>
      </c>
    </row>
    <row r="8" spans="1:26">
      <c r="A8" s="36" t="s">
        <v>27</v>
      </c>
      <c r="B8" s="37">
        <f t="shared" si="0"/>
        <v>2.7</v>
      </c>
      <c r="C8" s="37">
        <f t="shared" si="0"/>
        <v>2.7</v>
      </c>
      <c r="D8" s="37">
        <f t="shared" si="0"/>
        <v>4.0999999999999996</v>
      </c>
      <c r="E8" s="37">
        <f t="shared" si="0"/>
        <v>10.3</v>
      </c>
      <c r="F8" s="37">
        <f t="shared" si="0"/>
        <v>7.2</v>
      </c>
      <c r="G8" s="37">
        <f t="shared" si="0"/>
        <v>7</v>
      </c>
      <c r="H8" s="37">
        <f t="shared" si="0"/>
        <v>6.3</v>
      </c>
      <c r="I8" s="37">
        <f t="shared" si="0"/>
        <v>8</v>
      </c>
      <c r="J8" s="37">
        <f t="shared" si="0"/>
        <v>13.2</v>
      </c>
      <c r="K8" s="37">
        <f t="shared" si="0"/>
        <v>14.5</v>
      </c>
      <c r="L8" s="37">
        <f t="shared" si="0"/>
        <v>7.2</v>
      </c>
      <c r="M8" s="37">
        <f t="shared" si="0"/>
        <v>4.0999999999999996</v>
      </c>
      <c r="N8" s="37">
        <f t="shared" si="0"/>
        <v>3.5</v>
      </c>
      <c r="O8" s="37">
        <f t="shared" si="0"/>
        <v>3.5</v>
      </c>
      <c r="P8" s="37">
        <f t="shared" si="0"/>
        <v>3.8</v>
      </c>
      <c r="Q8" s="37">
        <f t="shared" si="0"/>
        <v>4.5</v>
      </c>
      <c r="R8" s="37">
        <f t="shared" si="0"/>
        <v>4.5</v>
      </c>
      <c r="S8" s="37">
        <f t="shared" si="0"/>
        <v>4.3</v>
      </c>
      <c r="T8" s="37">
        <f t="shared" si="0"/>
        <v>3.4</v>
      </c>
      <c r="U8" s="37">
        <f t="shared" si="0"/>
        <v>4.0999999999999996</v>
      </c>
      <c r="V8" s="37">
        <f t="shared" si="0"/>
        <v>5</v>
      </c>
      <c r="W8" s="37">
        <f t="shared" si="0"/>
        <v>5.7</v>
      </c>
      <c r="X8" s="37">
        <f t="shared" si="0"/>
        <v>5.0999999999999996</v>
      </c>
      <c r="Y8" s="37">
        <f t="shared" si="0"/>
        <v>4.2</v>
      </c>
      <c r="Z8" s="36" t="s">
        <v>23</v>
      </c>
    </row>
    <row r="9" spans="1:26">
      <c r="A9" s="36" t="s">
        <v>28</v>
      </c>
      <c r="B9" s="37">
        <f t="shared" si="0"/>
        <v>3.1</v>
      </c>
      <c r="C9" s="37">
        <f t="shared" si="0"/>
        <v>3.1</v>
      </c>
      <c r="D9" s="37">
        <f t="shared" si="0"/>
        <v>4.5999999999999996</v>
      </c>
      <c r="E9" s="37">
        <f t="shared" si="0"/>
        <v>7.4</v>
      </c>
      <c r="F9" s="37">
        <f t="shared" si="0"/>
        <v>8</v>
      </c>
      <c r="G9" s="37">
        <f t="shared" si="0"/>
        <v>6.6</v>
      </c>
      <c r="H9" s="37">
        <f t="shared" si="0"/>
        <v>9.4</v>
      </c>
      <c r="I9" s="37">
        <f t="shared" si="0"/>
        <v>12.7</v>
      </c>
      <c r="J9" s="37">
        <f t="shared" si="0"/>
        <v>13.2</v>
      </c>
      <c r="K9" s="37">
        <f t="shared" si="0"/>
        <v>13.1</v>
      </c>
      <c r="L9" s="37">
        <f t="shared" si="0"/>
        <v>7.8</v>
      </c>
      <c r="M9" s="37">
        <f t="shared" si="0"/>
        <v>3.3</v>
      </c>
      <c r="N9" s="37">
        <f t="shared" si="0"/>
        <v>3.7</v>
      </c>
      <c r="O9" s="37">
        <f t="shared" si="0"/>
        <v>4.0999999999999996</v>
      </c>
      <c r="P9" s="37">
        <f t="shared" si="0"/>
        <v>4.5999999999999996</v>
      </c>
      <c r="Q9" s="37">
        <f t="shared" si="0"/>
        <v>4.8</v>
      </c>
      <c r="R9" s="37">
        <f t="shared" si="0"/>
        <v>4.5</v>
      </c>
      <c r="S9" s="37">
        <f t="shared" si="0"/>
        <v>4</v>
      </c>
      <c r="T9" s="37">
        <f t="shared" si="0"/>
        <v>4.2</v>
      </c>
      <c r="U9" s="37">
        <f t="shared" si="0"/>
        <v>4.5999999999999996</v>
      </c>
      <c r="V9" s="37">
        <f t="shared" si="0"/>
        <v>5.0999999999999996</v>
      </c>
      <c r="W9" s="37">
        <f t="shared" si="0"/>
        <v>5.4</v>
      </c>
      <c r="X9" s="37">
        <f t="shared" si="0"/>
        <v>5.6</v>
      </c>
      <c r="Y9" s="37">
        <f t="shared" si="0"/>
        <v>3.8</v>
      </c>
      <c r="Z9" s="36" t="s">
        <v>29</v>
      </c>
    </row>
    <row r="10" spans="1:26">
      <c r="A10" s="36" t="s">
        <v>30</v>
      </c>
      <c r="B10" s="37">
        <f t="shared" si="0"/>
        <v>4.9000000000000004</v>
      </c>
      <c r="C10" s="37">
        <f t="shared" si="0"/>
        <v>5.2</v>
      </c>
      <c r="D10" s="37">
        <f t="shared" si="0"/>
        <v>7.8</v>
      </c>
      <c r="E10" s="37">
        <f t="shared" si="0"/>
        <v>9.1</v>
      </c>
      <c r="F10" s="37">
        <f t="shared" si="0"/>
        <v>7.3</v>
      </c>
      <c r="G10" s="37">
        <f t="shared" si="0"/>
        <v>5.4</v>
      </c>
      <c r="H10" s="37">
        <f t="shared" si="0"/>
        <v>5.6</v>
      </c>
      <c r="I10" s="37">
        <f t="shared" si="0"/>
        <v>7.4</v>
      </c>
      <c r="J10" s="37">
        <f t="shared" si="0"/>
        <v>12.5</v>
      </c>
      <c r="K10" s="37">
        <f t="shared" si="0"/>
        <v>17.7</v>
      </c>
      <c r="L10" s="37">
        <f t="shared" si="0"/>
        <v>9</v>
      </c>
      <c r="M10" s="37">
        <f t="shared" si="0"/>
        <v>5.6</v>
      </c>
      <c r="N10" s="37">
        <f t="shared" si="0"/>
        <v>3.8</v>
      </c>
      <c r="O10" s="37">
        <f t="shared" si="0"/>
        <v>4.3</v>
      </c>
      <c r="P10" s="37">
        <f t="shared" si="0"/>
        <v>5.2</v>
      </c>
      <c r="Q10" s="37">
        <f t="shared" si="0"/>
        <v>5.3</v>
      </c>
      <c r="R10" s="37">
        <f t="shared" si="0"/>
        <v>5.3</v>
      </c>
      <c r="S10" s="37">
        <f t="shared" si="0"/>
        <v>5.6</v>
      </c>
      <c r="T10" s="37">
        <f t="shared" si="0"/>
        <v>6.2</v>
      </c>
      <c r="U10" s="37">
        <f t="shared" si="0"/>
        <v>6.3</v>
      </c>
      <c r="V10" s="37">
        <f t="shared" si="0"/>
        <v>7.5</v>
      </c>
      <c r="W10" s="37">
        <f t="shared" si="0"/>
        <v>7.1</v>
      </c>
      <c r="X10" s="37">
        <f t="shared" si="0"/>
        <v>6.2</v>
      </c>
      <c r="Y10" s="37">
        <f t="shared" si="0"/>
        <v>4.3</v>
      </c>
      <c r="Z10" s="36" t="s">
        <v>31</v>
      </c>
    </row>
    <row r="11" spans="1:26">
      <c r="A11" s="36" t="s">
        <v>32</v>
      </c>
      <c r="B11" s="37">
        <f t="shared" si="0"/>
        <v>2.7</v>
      </c>
      <c r="C11" s="37">
        <f t="shared" si="0"/>
        <v>2.7</v>
      </c>
      <c r="D11" s="37">
        <f t="shared" si="0"/>
        <v>4.0999999999999996</v>
      </c>
      <c r="E11" s="37">
        <f t="shared" si="0"/>
        <v>10.3</v>
      </c>
      <c r="F11" s="37">
        <f t="shared" si="0"/>
        <v>7.2</v>
      </c>
      <c r="G11" s="37">
        <f t="shared" si="0"/>
        <v>7</v>
      </c>
      <c r="H11" s="37">
        <f t="shared" si="0"/>
        <v>6.3</v>
      </c>
      <c r="I11" s="37">
        <f t="shared" si="0"/>
        <v>8</v>
      </c>
      <c r="J11" s="37">
        <f t="shared" si="0"/>
        <v>13.2</v>
      </c>
      <c r="K11" s="37">
        <f t="shared" si="0"/>
        <v>14.5</v>
      </c>
      <c r="L11" s="37">
        <f t="shared" si="0"/>
        <v>7.2</v>
      </c>
      <c r="M11" s="37">
        <f t="shared" si="0"/>
        <v>4.0999999999999996</v>
      </c>
      <c r="N11" s="37">
        <f t="shared" si="0"/>
        <v>3.5</v>
      </c>
      <c r="O11" s="37">
        <f t="shared" si="0"/>
        <v>3.5</v>
      </c>
      <c r="P11" s="37">
        <f t="shared" si="0"/>
        <v>3.8</v>
      </c>
      <c r="Q11" s="37">
        <f t="shared" si="0"/>
        <v>4.5</v>
      </c>
      <c r="R11" s="37">
        <f t="shared" si="0"/>
        <v>4.5</v>
      </c>
      <c r="S11" s="37">
        <f t="shared" si="0"/>
        <v>4.3</v>
      </c>
      <c r="T11" s="37">
        <f t="shared" si="0"/>
        <v>3.4</v>
      </c>
      <c r="U11" s="37">
        <f t="shared" si="0"/>
        <v>4.0999999999999996</v>
      </c>
      <c r="V11" s="37">
        <f t="shared" si="0"/>
        <v>5</v>
      </c>
      <c r="W11" s="37">
        <f t="shared" si="0"/>
        <v>5.7</v>
      </c>
      <c r="X11" s="37">
        <f t="shared" si="0"/>
        <v>5.0999999999999996</v>
      </c>
      <c r="Y11" s="37">
        <f t="shared" si="0"/>
        <v>4.2</v>
      </c>
      <c r="Z11" s="36" t="s">
        <v>23</v>
      </c>
    </row>
    <row r="12" spans="1:26">
      <c r="A12" s="36" t="s">
        <v>33</v>
      </c>
      <c r="B12" s="37">
        <f t="shared" si="0"/>
        <v>4</v>
      </c>
      <c r="C12" s="37">
        <f t="shared" si="0"/>
        <v>4.9000000000000004</v>
      </c>
      <c r="D12" s="37">
        <f t="shared" si="0"/>
        <v>5.7</v>
      </c>
      <c r="E12" s="37">
        <f t="shared" si="0"/>
        <v>9</v>
      </c>
      <c r="F12" s="37">
        <f t="shared" si="0"/>
        <v>8.8000000000000007</v>
      </c>
      <c r="G12" s="37">
        <f t="shared" si="0"/>
        <v>6</v>
      </c>
      <c r="H12" s="37">
        <f t="shared" si="0"/>
        <v>7.2</v>
      </c>
      <c r="I12" s="37">
        <f t="shared" si="0"/>
        <v>10.5</v>
      </c>
      <c r="J12" s="37">
        <f t="shared" si="0"/>
        <v>15.2</v>
      </c>
      <c r="K12" s="37">
        <f t="shared" si="0"/>
        <v>14.9</v>
      </c>
      <c r="L12" s="37">
        <f t="shared" si="0"/>
        <v>7</v>
      </c>
      <c r="M12" s="37">
        <f t="shared" si="0"/>
        <v>3.6</v>
      </c>
      <c r="N12" s="37">
        <f t="shared" si="0"/>
        <v>2.9</v>
      </c>
      <c r="O12" s="37">
        <f t="shared" si="0"/>
        <v>3.1</v>
      </c>
      <c r="P12" s="37">
        <f t="shared" si="0"/>
        <v>3.8</v>
      </c>
      <c r="Q12" s="37">
        <f t="shared" si="0"/>
        <v>4.2</v>
      </c>
      <c r="R12" s="37">
        <f t="shared" si="0"/>
        <v>5.5</v>
      </c>
      <c r="S12" s="37">
        <f t="shared" si="0"/>
        <v>4.7</v>
      </c>
      <c r="T12" s="37">
        <f t="shared" si="0"/>
        <v>4.5999999999999996</v>
      </c>
      <c r="U12" s="37">
        <f t="shared" si="0"/>
        <v>5.2</v>
      </c>
      <c r="V12" s="37">
        <f t="shared" si="0"/>
        <v>6.3</v>
      </c>
      <c r="W12" s="37">
        <f t="shared" si="0"/>
        <v>5.9</v>
      </c>
      <c r="X12" s="37">
        <f t="shared" si="0"/>
        <v>4.9000000000000004</v>
      </c>
      <c r="Y12" s="37">
        <f t="shared" si="0"/>
        <v>3.2</v>
      </c>
      <c r="Z12" s="36" t="s">
        <v>34</v>
      </c>
    </row>
    <row r="13" spans="1:26">
      <c r="A13" s="36" t="s">
        <v>35</v>
      </c>
      <c r="B13" s="37">
        <f t="shared" si="0"/>
        <v>2.7</v>
      </c>
      <c r="C13" s="37">
        <f t="shared" si="0"/>
        <v>2.7</v>
      </c>
      <c r="D13" s="37">
        <f t="shared" si="0"/>
        <v>4.0999999999999996</v>
      </c>
      <c r="E13" s="37">
        <f t="shared" si="0"/>
        <v>10.3</v>
      </c>
      <c r="F13" s="37">
        <f t="shared" si="0"/>
        <v>7.2</v>
      </c>
      <c r="G13" s="37">
        <f t="shared" si="0"/>
        <v>7</v>
      </c>
      <c r="H13" s="37">
        <f t="shared" si="0"/>
        <v>6.3</v>
      </c>
      <c r="I13" s="37">
        <f t="shared" si="0"/>
        <v>8</v>
      </c>
      <c r="J13" s="37">
        <f t="shared" si="0"/>
        <v>13.2</v>
      </c>
      <c r="K13" s="37">
        <f t="shared" si="0"/>
        <v>14.5</v>
      </c>
      <c r="L13" s="37">
        <f t="shared" si="0"/>
        <v>7.2</v>
      </c>
      <c r="M13" s="37">
        <f t="shared" si="0"/>
        <v>4.0999999999999996</v>
      </c>
      <c r="N13" s="37">
        <f t="shared" si="0"/>
        <v>3.5</v>
      </c>
      <c r="O13" s="37">
        <f t="shared" si="0"/>
        <v>3.5</v>
      </c>
      <c r="P13" s="37">
        <f t="shared" si="0"/>
        <v>3.8</v>
      </c>
      <c r="Q13" s="37">
        <f t="shared" si="0"/>
        <v>4.5</v>
      </c>
      <c r="R13" s="37">
        <f t="shared" si="0"/>
        <v>4.5</v>
      </c>
      <c r="S13" s="37">
        <f t="shared" si="0"/>
        <v>4.3</v>
      </c>
      <c r="T13" s="37">
        <f t="shared" si="0"/>
        <v>3.4</v>
      </c>
      <c r="U13" s="37">
        <f t="shared" si="0"/>
        <v>4.0999999999999996</v>
      </c>
      <c r="V13" s="37">
        <f t="shared" si="0"/>
        <v>5</v>
      </c>
      <c r="W13" s="37">
        <f t="shared" si="0"/>
        <v>5.7</v>
      </c>
      <c r="X13" s="37">
        <f t="shared" si="0"/>
        <v>5.0999999999999996</v>
      </c>
      <c r="Y13" s="37">
        <f t="shared" si="0"/>
        <v>4.2</v>
      </c>
      <c r="Z13" s="36" t="s">
        <v>23</v>
      </c>
    </row>
    <row r="14" spans="1:26">
      <c r="A14" s="36" t="s">
        <v>36</v>
      </c>
      <c r="B14" s="37">
        <f t="shared" si="0"/>
        <v>2.7</v>
      </c>
      <c r="C14" s="37">
        <f t="shared" si="0"/>
        <v>2.7</v>
      </c>
      <c r="D14" s="37">
        <f t="shared" si="0"/>
        <v>4.0999999999999996</v>
      </c>
      <c r="E14" s="37">
        <f t="shared" si="0"/>
        <v>10.3</v>
      </c>
      <c r="F14" s="37">
        <f t="shared" si="0"/>
        <v>7.2</v>
      </c>
      <c r="G14" s="37">
        <f t="shared" si="0"/>
        <v>7</v>
      </c>
      <c r="H14" s="37">
        <f t="shared" si="0"/>
        <v>6.3</v>
      </c>
      <c r="I14" s="37">
        <f t="shared" si="0"/>
        <v>8</v>
      </c>
      <c r="J14" s="37">
        <f t="shared" si="0"/>
        <v>13.2</v>
      </c>
      <c r="K14" s="37">
        <f t="shared" si="0"/>
        <v>14.5</v>
      </c>
      <c r="L14" s="37">
        <f t="shared" si="0"/>
        <v>7.2</v>
      </c>
      <c r="M14" s="37">
        <f t="shared" si="0"/>
        <v>4.0999999999999996</v>
      </c>
      <c r="N14" s="37">
        <f t="shared" si="0"/>
        <v>3.5</v>
      </c>
      <c r="O14" s="37">
        <f t="shared" si="0"/>
        <v>3.5</v>
      </c>
      <c r="P14" s="37">
        <f t="shared" si="0"/>
        <v>3.8</v>
      </c>
      <c r="Q14" s="37">
        <f t="shared" si="0"/>
        <v>4.5</v>
      </c>
      <c r="R14" s="37">
        <f t="shared" si="0"/>
        <v>4.5</v>
      </c>
      <c r="S14" s="37">
        <f t="shared" si="0"/>
        <v>4.3</v>
      </c>
      <c r="T14" s="37">
        <f t="shared" si="0"/>
        <v>3.4</v>
      </c>
      <c r="U14" s="37">
        <f t="shared" si="0"/>
        <v>4.0999999999999996</v>
      </c>
      <c r="V14" s="37">
        <f t="shared" si="0"/>
        <v>5</v>
      </c>
      <c r="W14" s="37">
        <f t="shared" si="0"/>
        <v>5.7</v>
      </c>
      <c r="X14" s="37">
        <f t="shared" si="0"/>
        <v>5.0999999999999996</v>
      </c>
      <c r="Y14" s="37">
        <f t="shared" si="0"/>
        <v>4.2</v>
      </c>
      <c r="Z14" s="36" t="s">
        <v>23</v>
      </c>
    </row>
    <row r="15" spans="1:26">
      <c r="A15" s="36" t="s">
        <v>37</v>
      </c>
      <c r="B15" s="37">
        <f t="shared" si="0"/>
        <v>3</v>
      </c>
      <c r="C15" s="37">
        <f t="shared" si="0"/>
        <v>3.4</v>
      </c>
      <c r="D15" s="37">
        <f t="shared" si="0"/>
        <v>6.3</v>
      </c>
      <c r="E15" s="37">
        <f t="shared" si="0"/>
        <v>8</v>
      </c>
      <c r="F15" s="37">
        <f t="shared" si="0"/>
        <v>9.9</v>
      </c>
      <c r="G15" s="37">
        <f t="shared" si="0"/>
        <v>4.0999999999999996</v>
      </c>
      <c r="H15" s="37">
        <f t="shared" si="0"/>
        <v>6.8</v>
      </c>
      <c r="I15" s="37">
        <f t="shared" si="0"/>
        <v>10.7</v>
      </c>
      <c r="J15" s="37">
        <f t="shared" si="0"/>
        <v>13.4</v>
      </c>
      <c r="K15" s="37">
        <f t="shared" si="0"/>
        <v>14.2</v>
      </c>
      <c r="L15" s="37">
        <f t="shared" si="0"/>
        <v>10.3</v>
      </c>
      <c r="M15" s="37">
        <f t="shared" si="0"/>
        <v>4</v>
      </c>
      <c r="N15" s="37">
        <f t="shared" si="0"/>
        <v>3</v>
      </c>
      <c r="O15" s="37">
        <f t="shared" si="0"/>
        <v>3.4</v>
      </c>
      <c r="P15" s="37">
        <f t="shared" si="0"/>
        <v>4</v>
      </c>
      <c r="Q15" s="37">
        <f t="shared" ref="Q15:Y30" si="1">VLOOKUP($Z15,$A$110:$Y$118,Q$109)</f>
        <v>4.5</v>
      </c>
      <c r="R15" s="37">
        <f t="shared" si="1"/>
        <v>4.5999999999999996</v>
      </c>
      <c r="S15" s="37">
        <f t="shared" si="1"/>
        <v>3.7</v>
      </c>
      <c r="T15" s="37">
        <f t="shared" si="1"/>
        <v>4</v>
      </c>
      <c r="U15" s="37">
        <f t="shared" si="1"/>
        <v>4.8</v>
      </c>
      <c r="V15" s="37">
        <f t="shared" si="1"/>
        <v>5.6</v>
      </c>
      <c r="W15" s="37">
        <f t="shared" si="1"/>
        <v>5.7</v>
      </c>
      <c r="X15" s="37">
        <f t="shared" si="1"/>
        <v>5.2</v>
      </c>
      <c r="Y15" s="37">
        <f t="shared" si="1"/>
        <v>3.9</v>
      </c>
      <c r="Z15" s="36" t="s">
        <v>38</v>
      </c>
    </row>
    <row r="16" spans="1:26">
      <c r="A16" s="36" t="s">
        <v>39</v>
      </c>
      <c r="B16" s="37">
        <f t="shared" ref="B16:Q31" si="2">VLOOKUP($Z16,$A$110:$Y$118,B$109)</f>
        <v>3</v>
      </c>
      <c r="C16" s="37">
        <f t="shared" si="2"/>
        <v>3.4</v>
      </c>
      <c r="D16" s="37">
        <f t="shared" si="2"/>
        <v>6.3</v>
      </c>
      <c r="E16" s="37">
        <f t="shared" si="2"/>
        <v>8</v>
      </c>
      <c r="F16" s="37">
        <f t="shared" si="2"/>
        <v>9.9</v>
      </c>
      <c r="G16" s="37">
        <f t="shared" si="2"/>
        <v>4.0999999999999996</v>
      </c>
      <c r="H16" s="37">
        <f t="shared" si="2"/>
        <v>6.8</v>
      </c>
      <c r="I16" s="37">
        <f t="shared" si="2"/>
        <v>10.7</v>
      </c>
      <c r="J16" s="37">
        <f t="shared" si="2"/>
        <v>13.4</v>
      </c>
      <c r="K16" s="37">
        <f t="shared" si="2"/>
        <v>14.2</v>
      </c>
      <c r="L16" s="37">
        <f t="shared" si="2"/>
        <v>10.3</v>
      </c>
      <c r="M16" s="37">
        <f t="shared" si="2"/>
        <v>4</v>
      </c>
      <c r="N16" s="37">
        <f t="shared" si="2"/>
        <v>3</v>
      </c>
      <c r="O16" s="37">
        <f t="shared" si="2"/>
        <v>3.4</v>
      </c>
      <c r="P16" s="37">
        <f t="shared" si="2"/>
        <v>4</v>
      </c>
      <c r="Q16" s="37">
        <f t="shared" si="2"/>
        <v>4.5</v>
      </c>
      <c r="R16" s="37">
        <f t="shared" si="1"/>
        <v>4.5999999999999996</v>
      </c>
      <c r="S16" s="37">
        <f t="shared" si="1"/>
        <v>3.7</v>
      </c>
      <c r="T16" s="37">
        <f t="shared" si="1"/>
        <v>4</v>
      </c>
      <c r="U16" s="37">
        <f t="shared" si="1"/>
        <v>4.8</v>
      </c>
      <c r="V16" s="37">
        <f t="shared" si="1"/>
        <v>5.6</v>
      </c>
      <c r="W16" s="37">
        <f t="shared" si="1"/>
        <v>5.7</v>
      </c>
      <c r="X16" s="37">
        <f t="shared" si="1"/>
        <v>5.2</v>
      </c>
      <c r="Y16" s="37">
        <f t="shared" si="1"/>
        <v>3.9</v>
      </c>
      <c r="Z16" s="36" t="s">
        <v>38</v>
      </c>
    </row>
    <row r="17" spans="1:26">
      <c r="A17" s="36" t="s">
        <v>40</v>
      </c>
      <c r="B17" s="37">
        <f t="shared" si="2"/>
        <v>3.4</v>
      </c>
      <c r="C17" s="37">
        <f t="shared" si="2"/>
        <v>3.2</v>
      </c>
      <c r="D17" s="37">
        <f t="shared" si="2"/>
        <v>3.6</v>
      </c>
      <c r="E17" s="37">
        <f t="shared" si="2"/>
        <v>5.5</v>
      </c>
      <c r="F17" s="37">
        <f t="shared" si="2"/>
        <v>8.8000000000000007</v>
      </c>
      <c r="G17" s="37">
        <f t="shared" si="2"/>
        <v>8.6999999999999993</v>
      </c>
      <c r="H17" s="37">
        <f t="shared" si="2"/>
        <v>9</v>
      </c>
      <c r="I17" s="37">
        <f t="shared" si="2"/>
        <v>9.3000000000000007</v>
      </c>
      <c r="J17" s="37">
        <f t="shared" si="2"/>
        <v>12.5</v>
      </c>
      <c r="K17" s="37">
        <f t="shared" si="2"/>
        <v>16</v>
      </c>
      <c r="L17" s="37">
        <f t="shared" si="2"/>
        <v>10.8</v>
      </c>
      <c r="M17" s="37">
        <f t="shared" si="2"/>
        <v>3.1</v>
      </c>
      <c r="N17" s="37">
        <f t="shared" si="2"/>
        <v>3.9</v>
      </c>
      <c r="O17" s="37">
        <f t="shared" si="2"/>
        <v>4.0999999999999996</v>
      </c>
      <c r="P17" s="37">
        <f t="shared" si="2"/>
        <v>4.4000000000000004</v>
      </c>
      <c r="Q17" s="37">
        <f t="shared" si="2"/>
        <v>4.9000000000000004</v>
      </c>
      <c r="R17" s="37">
        <f t="shared" si="1"/>
        <v>4.3</v>
      </c>
      <c r="S17" s="37">
        <f t="shared" si="1"/>
        <v>3.5</v>
      </c>
      <c r="T17" s="37">
        <f t="shared" si="1"/>
        <v>3.4</v>
      </c>
      <c r="U17" s="37">
        <f t="shared" si="1"/>
        <v>3.4</v>
      </c>
      <c r="V17" s="37">
        <f t="shared" si="1"/>
        <v>3.9</v>
      </c>
      <c r="W17" s="37">
        <f t="shared" si="1"/>
        <v>5.0999999999999996</v>
      </c>
      <c r="X17" s="37">
        <f t="shared" si="1"/>
        <v>5.2</v>
      </c>
      <c r="Y17" s="37">
        <f t="shared" si="1"/>
        <v>3.6</v>
      </c>
      <c r="Z17" s="36" t="s">
        <v>41</v>
      </c>
    </row>
    <row r="18" spans="1:26">
      <c r="A18" s="36" t="s">
        <v>42</v>
      </c>
      <c r="B18" s="37">
        <f t="shared" si="2"/>
        <v>4.5</v>
      </c>
      <c r="C18" s="37">
        <f t="shared" si="2"/>
        <v>3.8</v>
      </c>
      <c r="D18" s="37">
        <f t="shared" si="2"/>
        <v>5.4</v>
      </c>
      <c r="E18" s="37">
        <f t="shared" si="2"/>
        <v>9.5</v>
      </c>
      <c r="F18" s="37">
        <f t="shared" si="2"/>
        <v>9.1</v>
      </c>
      <c r="G18" s="37">
        <f t="shared" si="2"/>
        <v>6.5</v>
      </c>
      <c r="H18" s="37">
        <f t="shared" si="2"/>
        <v>7.5</v>
      </c>
      <c r="I18" s="37">
        <f t="shared" si="2"/>
        <v>10.199999999999999</v>
      </c>
      <c r="J18" s="37">
        <f t="shared" si="2"/>
        <v>13.6</v>
      </c>
      <c r="K18" s="37">
        <f t="shared" si="2"/>
        <v>13</v>
      </c>
      <c r="L18" s="37">
        <f t="shared" si="2"/>
        <v>11</v>
      </c>
      <c r="M18" s="37">
        <f t="shared" si="2"/>
        <v>5.0999999999999996</v>
      </c>
      <c r="N18" s="37">
        <f t="shared" si="2"/>
        <v>4</v>
      </c>
      <c r="O18" s="37">
        <f t="shared" si="2"/>
        <v>3.2</v>
      </c>
      <c r="P18" s="37">
        <f t="shared" si="2"/>
        <v>3.6</v>
      </c>
      <c r="Q18" s="37">
        <f t="shared" si="2"/>
        <v>4.5999999999999996</v>
      </c>
      <c r="R18" s="37">
        <f t="shared" si="1"/>
        <v>4.4000000000000004</v>
      </c>
      <c r="S18" s="37">
        <f t="shared" si="1"/>
        <v>4.3</v>
      </c>
      <c r="T18" s="37">
        <f t="shared" si="1"/>
        <v>4.9000000000000004</v>
      </c>
      <c r="U18" s="37">
        <f t="shared" si="1"/>
        <v>5.0999999999999996</v>
      </c>
      <c r="V18" s="37">
        <f t="shared" si="1"/>
        <v>5.6</v>
      </c>
      <c r="W18" s="37">
        <f t="shared" si="1"/>
        <v>5.6</v>
      </c>
      <c r="X18" s="37">
        <f t="shared" si="1"/>
        <v>5.5</v>
      </c>
      <c r="Y18" s="37">
        <f t="shared" si="1"/>
        <v>4.0999999999999996</v>
      </c>
      <c r="Z18" s="36" t="s">
        <v>43</v>
      </c>
    </row>
    <row r="19" spans="1:26">
      <c r="A19" s="36" t="s">
        <v>44</v>
      </c>
      <c r="B19" s="37">
        <f t="shared" si="2"/>
        <v>2.7</v>
      </c>
      <c r="C19" s="37">
        <f t="shared" si="2"/>
        <v>2.7</v>
      </c>
      <c r="D19" s="37">
        <f t="shared" si="2"/>
        <v>4.0999999999999996</v>
      </c>
      <c r="E19" s="37">
        <f t="shared" si="2"/>
        <v>10.3</v>
      </c>
      <c r="F19" s="37">
        <f t="shared" si="2"/>
        <v>7.2</v>
      </c>
      <c r="G19" s="37">
        <f t="shared" si="2"/>
        <v>7</v>
      </c>
      <c r="H19" s="37">
        <f t="shared" si="2"/>
        <v>6.3</v>
      </c>
      <c r="I19" s="37">
        <f t="shared" si="2"/>
        <v>8</v>
      </c>
      <c r="J19" s="37">
        <f t="shared" si="2"/>
        <v>13.2</v>
      </c>
      <c r="K19" s="37">
        <f t="shared" si="2"/>
        <v>14.5</v>
      </c>
      <c r="L19" s="37">
        <f t="shared" si="2"/>
        <v>7.2</v>
      </c>
      <c r="M19" s="37">
        <f t="shared" si="2"/>
        <v>4.0999999999999996</v>
      </c>
      <c r="N19" s="37">
        <f t="shared" si="2"/>
        <v>3.5</v>
      </c>
      <c r="O19" s="37">
        <f t="shared" si="2"/>
        <v>3.5</v>
      </c>
      <c r="P19" s="37">
        <f t="shared" si="2"/>
        <v>3.8</v>
      </c>
      <c r="Q19" s="37">
        <f t="shared" si="2"/>
        <v>4.5</v>
      </c>
      <c r="R19" s="37">
        <f t="shared" si="1"/>
        <v>4.5</v>
      </c>
      <c r="S19" s="37">
        <f t="shared" si="1"/>
        <v>4.3</v>
      </c>
      <c r="T19" s="37">
        <f t="shared" si="1"/>
        <v>3.4</v>
      </c>
      <c r="U19" s="37">
        <f t="shared" si="1"/>
        <v>4.0999999999999996</v>
      </c>
      <c r="V19" s="37">
        <f t="shared" si="1"/>
        <v>5</v>
      </c>
      <c r="W19" s="37">
        <f t="shared" si="1"/>
        <v>5.7</v>
      </c>
      <c r="X19" s="37">
        <f t="shared" si="1"/>
        <v>5.0999999999999996</v>
      </c>
      <c r="Y19" s="37">
        <f t="shared" si="1"/>
        <v>4.2</v>
      </c>
      <c r="Z19" s="36" t="s">
        <v>23</v>
      </c>
    </row>
    <row r="20" spans="1:26">
      <c r="A20" s="36" t="s">
        <v>45</v>
      </c>
      <c r="B20" s="37">
        <f t="shared" si="2"/>
        <v>3.4</v>
      </c>
      <c r="C20" s="37">
        <f t="shared" si="2"/>
        <v>3.2</v>
      </c>
      <c r="D20" s="37">
        <f t="shared" si="2"/>
        <v>3.6</v>
      </c>
      <c r="E20" s="37">
        <f t="shared" si="2"/>
        <v>5.5</v>
      </c>
      <c r="F20" s="37">
        <f t="shared" si="2"/>
        <v>8.8000000000000007</v>
      </c>
      <c r="G20" s="37">
        <f t="shared" si="2"/>
        <v>8.6999999999999993</v>
      </c>
      <c r="H20" s="37">
        <f t="shared" si="2"/>
        <v>9</v>
      </c>
      <c r="I20" s="37">
        <f t="shared" si="2"/>
        <v>9.3000000000000007</v>
      </c>
      <c r="J20" s="37">
        <f t="shared" si="2"/>
        <v>12.5</v>
      </c>
      <c r="K20" s="37">
        <f t="shared" si="2"/>
        <v>16</v>
      </c>
      <c r="L20" s="37">
        <f t="shared" si="2"/>
        <v>10.8</v>
      </c>
      <c r="M20" s="37">
        <f t="shared" si="2"/>
        <v>3.1</v>
      </c>
      <c r="N20" s="37">
        <f t="shared" si="2"/>
        <v>3.9</v>
      </c>
      <c r="O20" s="37">
        <f t="shared" si="2"/>
        <v>4.0999999999999996</v>
      </c>
      <c r="P20" s="37">
        <f t="shared" si="2"/>
        <v>4.4000000000000004</v>
      </c>
      <c r="Q20" s="37">
        <f t="shared" si="2"/>
        <v>4.9000000000000004</v>
      </c>
      <c r="R20" s="37">
        <f t="shared" si="1"/>
        <v>4.3</v>
      </c>
      <c r="S20" s="37">
        <f t="shared" si="1"/>
        <v>3.5</v>
      </c>
      <c r="T20" s="37">
        <f t="shared" si="1"/>
        <v>3.4</v>
      </c>
      <c r="U20" s="37">
        <f t="shared" si="1"/>
        <v>3.4</v>
      </c>
      <c r="V20" s="37">
        <f t="shared" si="1"/>
        <v>3.9</v>
      </c>
      <c r="W20" s="37">
        <f t="shared" si="1"/>
        <v>5.0999999999999996</v>
      </c>
      <c r="X20" s="37">
        <f t="shared" si="1"/>
        <v>5.2</v>
      </c>
      <c r="Y20" s="37">
        <f t="shared" si="1"/>
        <v>3.6</v>
      </c>
      <c r="Z20" s="36" t="s">
        <v>41</v>
      </c>
    </row>
    <row r="21" spans="1:26">
      <c r="A21" s="36" t="s">
        <v>46</v>
      </c>
      <c r="B21" s="37">
        <f t="shared" si="2"/>
        <v>2.7</v>
      </c>
      <c r="C21" s="37">
        <f t="shared" si="2"/>
        <v>2.7</v>
      </c>
      <c r="D21" s="37">
        <f t="shared" si="2"/>
        <v>4.0999999999999996</v>
      </c>
      <c r="E21" s="37">
        <f t="shared" si="2"/>
        <v>10.3</v>
      </c>
      <c r="F21" s="37">
        <f t="shared" si="2"/>
        <v>7.2</v>
      </c>
      <c r="G21" s="37">
        <f t="shared" si="2"/>
        <v>7</v>
      </c>
      <c r="H21" s="37">
        <f t="shared" si="2"/>
        <v>6.3</v>
      </c>
      <c r="I21" s="37">
        <f t="shared" si="2"/>
        <v>8</v>
      </c>
      <c r="J21" s="37">
        <f t="shared" si="2"/>
        <v>13.2</v>
      </c>
      <c r="K21" s="37">
        <f t="shared" si="2"/>
        <v>14.5</v>
      </c>
      <c r="L21" s="37">
        <f t="shared" si="2"/>
        <v>7.2</v>
      </c>
      <c r="M21" s="37">
        <f t="shared" si="2"/>
        <v>4.0999999999999996</v>
      </c>
      <c r="N21" s="37">
        <f t="shared" si="2"/>
        <v>3.5</v>
      </c>
      <c r="O21" s="37">
        <f t="shared" si="2"/>
        <v>3.5</v>
      </c>
      <c r="P21" s="37">
        <f t="shared" si="2"/>
        <v>3.8</v>
      </c>
      <c r="Q21" s="37">
        <f t="shared" si="2"/>
        <v>4.5</v>
      </c>
      <c r="R21" s="37">
        <f t="shared" si="1"/>
        <v>4.5</v>
      </c>
      <c r="S21" s="37">
        <f t="shared" si="1"/>
        <v>4.3</v>
      </c>
      <c r="T21" s="37">
        <f t="shared" si="1"/>
        <v>3.4</v>
      </c>
      <c r="U21" s="37">
        <f t="shared" si="1"/>
        <v>4.0999999999999996</v>
      </c>
      <c r="V21" s="37">
        <f t="shared" si="1"/>
        <v>5</v>
      </c>
      <c r="W21" s="37">
        <f t="shared" si="1"/>
        <v>5.7</v>
      </c>
      <c r="X21" s="37">
        <f t="shared" si="1"/>
        <v>5.0999999999999996</v>
      </c>
      <c r="Y21" s="37">
        <f t="shared" si="1"/>
        <v>4.2</v>
      </c>
      <c r="Z21" s="36" t="s">
        <v>23</v>
      </c>
    </row>
    <row r="22" spans="1:26">
      <c r="A22" s="36" t="s">
        <v>47</v>
      </c>
      <c r="B22" s="37">
        <f t="shared" si="2"/>
        <v>4</v>
      </c>
      <c r="C22" s="37">
        <f t="shared" si="2"/>
        <v>4.9000000000000004</v>
      </c>
      <c r="D22" s="37">
        <f t="shared" si="2"/>
        <v>5.7</v>
      </c>
      <c r="E22" s="37">
        <f t="shared" si="2"/>
        <v>9</v>
      </c>
      <c r="F22" s="37">
        <f t="shared" si="2"/>
        <v>8.8000000000000007</v>
      </c>
      <c r="G22" s="37">
        <f t="shared" si="2"/>
        <v>6</v>
      </c>
      <c r="H22" s="37">
        <f t="shared" si="2"/>
        <v>7.2</v>
      </c>
      <c r="I22" s="37">
        <f t="shared" si="2"/>
        <v>10.5</v>
      </c>
      <c r="J22" s="37">
        <f t="shared" si="2"/>
        <v>15.2</v>
      </c>
      <c r="K22" s="37">
        <f t="shared" si="2"/>
        <v>14.9</v>
      </c>
      <c r="L22" s="37">
        <f t="shared" si="2"/>
        <v>7</v>
      </c>
      <c r="M22" s="37">
        <f t="shared" si="2"/>
        <v>3.6</v>
      </c>
      <c r="N22" s="37">
        <f t="shared" si="2"/>
        <v>2.9</v>
      </c>
      <c r="O22" s="37">
        <f t="shared" si="2"/>
        <v>3.1</v>
      </c>
      <c r="P22" s="37">
        <f t="shared" si="2"/>
        <v>3.8</v>
      </c>
      <c r="Q22" s="37">
        <f t="shared" si="2"/>
        <v>4.2</v>
      </c>
      <c r="R22" s="37">
        <f t="shared" si="1"/>
        <v>5.5</v>
      </c>
      <c r="S22" s="37">
        <f t="shared" si="1"/>
        <v>4.7</v>
      </c>
      <c r="T22" s="37">
        <f t="shared" si="1"/>
        <v>4.5999999999999996</v>
      </c>
      <c r="U22" s="37">
        <f t="shared" si="1"/>
        <v>5.2</v>
      </c>
      <c r="V22" s="37">
        <f t="shared" si="1"/>
        <v>6.3</v>
      </c>
      <c r="W22" s="37">
        <f t="shared" si="1"/>
        <v>5.9</v>
      </c>
      <c r="X22" s="37">
        <f t="shared" si="1"/>
        <v>4.9000000000000004</v>
      </c>
      <c r="Y22" s="37">
        <f t="shared" si="1"/>
        <v>3.2</v>
      </c>
      <c r="Z22" s="36" t="s">
        <v>34</v>
      </c>
    </row>
    <row r="23" spans="1:26">
      <c r="A23" s="36" t="s">
        <v>48</v>
      </c>
      <c r="B23" s="37">
        <f t="shared" si="2"/>
        <v>2.7</v>
      </c>
      <c r="C23" s="37">
        <f t="shared" si="2"/>
        <v>2.7</v>
      </c>
      <c r="D23" s="37">
        <f t="shared" si="2"/>
        <v>4.0999999999999996</v>
      </c>
      <c r="E23" s="37">
        <f t="shared" si="2"/>
        <v>10.3</v>
      </c>
      <c r="F23" s="37">
        <f t="shared" si="2"/>
        <v>7.2</v>
      </c>
      <c r="G23" s="37">
        <f t="shared" si="2"/>
        <v>7</v>
      </c>
      <c r="H23" s="37">
        <f t="shared" si="2"/>
        <v>6.3</v>
      </c>
      <c r="I23" s="37">
        <f t="shared" si="2"/>
        <v>8</v>
      </c>
      <c r="J23" s="37">
        <f t="shared" si="2"/>
        <v>13.2</v>
      </c>
      <c r="K23" s="37">
        <f t="shared" si="2"/>
        <v>14.5</v>
      </c>
      <c r="L23" s="37">
        <f t="shared" si="2"/>
        <v>7.2</v>
      </c>
      <c r="M23" s="37">
        <f t="shared" si="2"/>
        <v>4.0999999999999996</v>
      </c>
      <c r="N23" s="37">
        <f t="shared" si="2"/>
        <v>3.5</v>
      </c>
      <c r="O23" s="37">
        <f t="shared" si="2"/>
        <v>3.5</v>
      </c>
      <c r="P23" s="37">
        <f t="shared" si="2"/>
        <v>3.8</v>
      </c>
      <c r="Q23" s="37">
        <f t="shared" si="2"/>
        <v>4.5</v>
      </c>
      <c r="R23" s="37">
        <f t="shared" si="1"/>
        <v>4.5</v>
      </c>
      <c r="S23" s="37">
        <f t="shared" si="1"/>
        <v>4.3</v>
      </c>
      <c r="T23" s="37">
        <f t="shared" si="1"/>
        <v>3.4</v>
      </c>
      <c r="U23" s="37">
        <f t="shared" si="1"/>
        <v>4.0999999999999996</v>
      </c>
      <c r="V23" s="37">
        <f t="shared" si="1"/>
        <v>5</v>
      </c>
      <c r="W23" s="37">
        <f t="shared" si="1"/>
        <v>5.7</v>
      </c>
      <c r="X23" s="37">
        <f t="shared" si="1"/>
        <v>5.0999999999999996</v>
      </c>
      <c r="Y23" s="37">
        <f t="shared" si="1"/>
        <v>4.2</v>
      </c>
      <c r="Z23" s="36" t="s">
        <v>23</v>
      </c>
    </row>
    <row r="24" spans="1:26">
      <c r="A24" s="36" t="s">
        <v>49</v>
      </c>
      <c r="B24" s="37">
        <f t="shared" si="2"/>
        <v>2.7</v>
      </c>
      <c r="C24" s="37">
        <f t="shared" si="2"/>
        <v>2.7</v>
      </c>
      <c r="D24" s="37">
        <f t="shared" si="2"/>
        <v>4.0999999999999996</v>
      </c>
      <c r="E24" s="37">
        <f t="shared" si="2"/>
        <v>10.3</v>
      </c>
      <c r="F24" s="37">
        <f t="shared" si="2"/>
        <v>7.2</v>
      </c>
      <c r="G24" s="37">
        <f t="shared" si="2"/>
        <v>7</v>
      </c>
      <c r="H24" s="37">
        <f t="shared" si="2"/>
        <v>6.3</v>
      </c>
      <c r="I24" s="37">
        <f t="shared" si="2"/>
        <v>8</v>
      </c>
      <c r="J24" s="37">
        <f t="shared" si="2"/>
        <v>13.2</v>
      </c>
      <c r="K24" s="37">
        <f t="shared" si="2"/>
        <v>14.5</v>
      </c>
      <c r="L24" s="37">
        <f t="shared" si="2"/>
        <v>7.2</v>
      </c>
      <c r="M24" s="37">
        <f t="shared" si="2"/>
        <v>4.0999999999999996</v>
      </c>
      <c r="N24" s="37">
        <f t="shared" si="2"/>
        <v>3.5</v>
      </c>
      <c r="O24" s="37">
        <f t="shared" si="2"/>
        <v>3.5</v>
      </c>
      <c r="P24" s="37">
        <f t="shared" si="2"/>
        <v>3.8</v>
      </c>
      <c r="Q24" s="37">
        <f t="shared" si="2"/>
        <v>4.5</v>
      </c>
      <c r="R24" s="37">
        <f t="shared" si="1"/>
        <v>4.5</v>
      </c>
      <c r="S24" s="37">
        <f t="shared" si="1"/>
        <v>4.3</v>
      </c>
      <c r="T24" s="37">
        <f t="shared" si="1"/>
        <v>3.4</v>
      </c>
      <c r="U24" s="37">
        <f t="shared" si="1"/>
        <v>4.0999999999999996</v>
      </c>
      <c r="V24" s="37">
        <f t="shared" si="1"/>
        <v>5</v>
      </c>
      <c r="W24" s="37">
        <f t="shared" si="1"/>
        <v>5.7</v>
      </c>
      <c r="X24" s="37">
        <f t="shared" si="1"/>
        <v>5.0999999999999996</v>
      </c>
      <c r="Y24" s="37">
        <f t="shared" si="1"/>
        <v>4.2</v>
      </c>
      <c r="Z24" s="36" t="s">
        <v>23</v>
      </c>
    </row>
    <row r="25" spans="1:26">
      <c r="A25" s="36" t="s">
        <v>50</v>
      </c>
      <c r="B25" s="37">
        <f t="shared" si="2"/>
        <v>2.7</v>
      </c>
      <c r="C25" s="37">
        <f t="shared" si="2"/>
        <v>2.7</v>
      </c>
      <c r="D25" s="37">
        <f t="shared" si="2"/>
        <v>4.0999999999999996</v>
      </c>
      <c r="E25" s="37">
        <f t="shared" si="2"/>
        <v>10.3</v>
      </c>
      <c r="F25" s="37">
        <f t="shared" si="2"/>
        <v>7.2</v>
      </c>
      <c r="G25" s="37">
        <f t="shared" si="2"/>
        <v>7</v>
      </c>
      <c r="H25" s="37">
        <f t="shared" si="2"/>
        <v>6.3</v>
      </c>
      <c r="I25" s="37">
        <f t="shared" si="2"/>
        <v>8</v>
      </c>
      <c r="J25" s="37">
        <f t="shared" si="2"/>
        <v>13.2</v>
      </c>
      <c r="K25" s="37">
        <f t="shared" si="2"/>
        <v>14.5</v>
      </c>
      <c r="L25" s="37">
        <f t="shared" si="2"/>
        <v>7.2</v>
      </c>
      <c r="M25" s="37">
        <f t="shared" si="2"/>
        <v>4.0999999999999996</v>
      </c>
      <c r="N25" s="37">
        <f t="shared" si="2"/>
        <v>3.5</v>
      </c>
      <c r="O25" s="37">
        <f t="shared" si="2"/>
        <v>3.5</v>
      </c>
      <c r="P25" s="37">
        <f t="shared" si="2"/>
        <v>3.8</v>
      </c>
      <c r="Q25" s="37">
        <f t="shared" si="2"/>
        <v>4.5</v>
      </c>
      <c r="R25" s="37">
        <f t="shared" si="1"/>
        <v>4.5</v>
      </c>
      <c r="S25" s="37">
        <f t="shared" si="1"/>
        <v>4.3</v>
      </c>
      <c r="T25" s="37">
        <f t="shared" si="1"/>
        <v>3.4</v>
      </c>
      <c r="U25" s="37">
        <f t="shared" si="1"/>
        <v>4.0999999999999996</v>
      </c>
      <c r="V25" s="37">
        <f t="shared" si="1"/>
        <v>5</v>
      </c>
      <c r="W25" s="37">
        <f t="shared" si="1"/>
        <v>5.7</v>
      </c>
      <c r="X25" s="37">
        <f t="shared" si="1"/>
        <v>5.0999999999999996</v>
      </c>
      <c r="Y25" s="37">
        <f t="shared" si="1"/>
        <v>4.2</v>
      </c>
      <c r="Z25" s="36" t="s">
        <v>23</v>
      </c>
    </row>
    <row r="26" spans="1:26">
      <c r="A26" s="36" t="s">
        <v>51</v>
      </c>
      <c r="B26" s="37">
        <f t="shared" si="2"/>
        <v>3.3</v>
      </c>
      <c r="C26" s="37">
        <f t="shared" si="2"/>
        <v>3.9</v>
      </c>
      <c r="D26" s="37">
        <f t="shared" si="2"/>
        <v>5.4</v>
      </c>
      <c r="E26" s="37">
        <f t="shared" si="2"/>
        <v>6.9</v>
      </c>
      <c r="F26" s="37">
        <f t="shared" si="2"/>
        <v>8.6999999999999993</v>
      </c>
      <c r="G26" s="37">
        <f t="shared" si="2"/>
        <v>5</v>
      </c>
      <c r="H26" s="37">
        <f t="shared" si="2"/>
        <v>8.5</v>
      </c>
      <c r="I26" s="37">
        <f t="shared" si="2"/>
        <v>12.3</v>
      </c>
      <c r="J26" s="37">
        <f t="shared" si="2"/>
        <v>15.6</v>
      </c>
      <c r="K26" s="37">
        <f t="shared" si="2"/>
        <v>14.5</v>
      </c>
      <c r="L26" s="37">
        <f t="shared" si="2"/>
        <v>8.6</v>
      </c>
      <c r="M26" s="37">
        <f t="shared" si="2"/>
        <v>4</v>
      </c>
      <c r="N26" s="37">
        <f t="shared" si="2"/>
        <v>4.3</v>
      </c>
      <c r="O26" s="37">
        <f t="shared" si="2"/>
        <v>4.5999999999999996</v>
      </c>
      <c r="P26" s="37">
        <f t="shared" si="2"/>
        <v>4.5999999999999996</v>
      </c>
      <c r="Q26" s="37">
        <f t="shared" si="2"/>
        <v>4.7</v>
      </c>
      <c r="R26" s="37">
        <f t="shared" si="1"/>
        <v>4.7</v>
      </c>
      <c r="S26" s="37">
        <f t="shared" si="1"/>
        <v>4.3</v>
      </c>
      <c r="T26" s="37">
        <f t="shared" si="1"/>
        <v>4.5</v>
      </c>
      <c r="U26" s="37">
        <f t="shared" si="1"/>
        <v>4.9000000000000004</v>
      </c>
      <c r="V26" s="37">
        <f t="shared" si="1"/>
        <v>5.7</v>
      </c>
      <c r="W26" s="37">
        <f t="shared" si="1"/>
        <v>5.8</v>
      </c>
      <c r="X26" s="37">
        <f t="shared" si="1"/>
        <v>5.7</v>
      </c>
      <c r="Y26" s="37">
        <f t="shared" si="1"/>
        <v>4.3</v>
      </c>
      <c r="Z26" s="36" t="s">
        <v>26</v>
      </c>
    </row>
    <row r="27" spans="1:26">
      <c r="A27" s="36" t="s">
        <v>52</v>
      </c>
      <c r="B27" s="37">
        <f t="shared" si="2"/>
        <v>2.7</v>
      </c>
      <c r="C27" s="37">
        <f t="shared" si="2"/>
        <v>2.7</v>
      </c>
      <c r="D27" s="37">
        <f t="shared" si="2"/>
        <v>4.0999999999999996</v>
      </c>
      <c r="E27" s="37">
        <f t="shared" si="2"/>
        <v>10.3</v>
      </c>
      <c r="F27" s="37">
        <f t="shared" si="2"/>
        <v>7.2</v>
      </c>
      <c r="G27" s="37">
        <f t="shared" si="2"/>
        <v>7</v>
      </c>
      <c r="H27" s="37">
        <f t="shared" si="2"/>
        <v>6.3</v>
      </c>
      <c r="I27" s="37">
        <f t="shared" si="2"/>
        <v>8</v>
      </c>
      <c r="J27" s="37">
        <f t="shared" si="2"/>
        <v>13.2</v>
      </c>
      <c r="K27" s="37">
        <f t="shared" si="2"/>
        <v>14.5</v>
      </c>
      <c r="L27" s="37">
        <f t="shared" si="2"/>
        <v>7.2</v>
      </c>
      <c r="M27" s="37">
        <f t="shared" si="2"/>
        <v>4.0999999999999996</v>
      </c>
      <c r="N27" s="37">
        <f t="shared" si="2"/>
        <v>3.5</v>
      </c>
      <c r="O27" s="37">
        <f t="shared" si="2"/>
        <v>3.5</v>
      </c>
      <c r="P27" s="37">
        <f t="shared" si="2"/>
        <v>3.8</v>
      </c>
      <c r="Q27" s="37">
        <f t="shared" si="2"/>
        <v>4.5</v>
      </c>
      <c r="R27" s="37">
        <f t="shared" si="1"/>
        <v>4.5</v>
      </c>
      <c r="S27" s="37">
        <f t="shared" si="1"/>
        <v>4.3</v>
      </c>
      <c r="T27" s="37">
        <f t="shared" si="1"/>
        <v>3.4</v>
      </c>
      <c r="U27" s="37">
        <f t="shared" si="1"/>
        <v>4.0999999999999996</v>
      </c>
      <c r="V27" s="37">
        <f t="shared" si="1"/>
        <v>5</v>
      </c>
      <c r="W27" s="37">
        <f t="shared" si="1"/>
        <v>5.7</v>
      </c>
      <c r="X27" s="37">
        <f t="shared" si="1"/>
        <v>5.0999999999999996</v>
      </c>
      <c r="Y27" s="37">
        <f t="shared" si="1"/>
        <v>4.2</v>
      </c>
      <c r="Z27" s="36" t="s">
        <v>23</v>
      </c>
    </row>
    <row r="28" spans="1:26">
      <c r="A28" s="36" t="s">
        <v>53</v>
      </c>
      <c r="B28" s="37">
        <f t="shared" si="2"/>
        <v>2.7</v>
      </c>
      <c r="C28" s="37">
        <f t="shared" si="2"/>
        <v>2.7</v>
      </c>
      <c r="D28" s="37">
        <f t="shared" si="2"/>
        <v>4.0999999999999996</v>
      </c>
      <c r="E28" s="37">
        <f t="shared" si="2"/>
        <v>10.3</v>
      </c>
      <c r="F28" s="37">
        <f t="shared" si="2"/>
        <v>7.2</v>
      </c>
      <c r="G28" s="37">
        <f t="shared" si="2"/>
        <v>7</v>
      </c>
      <c r="H28" s="37">
        <f t="shared" si="2"/>
        <v>6.3</v>
      </c>
      <c r="I28" s="37">
        <f t="shared" si="2"/>
        <v>8</v>
      </c>
      <c r="J28" s="37">
        <f t="shared" si="2"/>
        <v>13.2</v>
      </c>
      <c r="K28" s="37">
        <f t="shared" si="2"/>
        <v>14.5</v>
      </c>
      <c r="L28" s="37">
        <f t="shared" si="2"/>
        <v>7.2</v>
      </c>
      <c r="M28" s="37">
        <f t="shared" si="2"/>
        <v>4.0999999999999996</v>
      </c>
      <c r="N28" s="37">
        <f t="shared" si="2"/>
        <v>3.5</v>
      </c>
      <c r="O28" s="37">
        <f t="shared" si="2"/>
        <v>3.5</v>
      </c>
      <c r="P28" s="37">
        <f t="shared" si="2"/>
        <v>3.8</v>
      </c>
      <c r="Q28" s="37">
        <f t="shared" si="2"/>
        <v>4.5</v>
      </c>
      <c r="R28" s="37">
        <f t="shared" si="1"/>
        <v>4.5</v>
      </c>
      <c r="S28" s="37">
        <f t="shared" si="1"/>
        <v>4.3</v>
      </c>
      <c r="T28" s="37">
        <f t="shared" si="1"/>
        <v>3.4</v>
      </c>
      <c r="U28" s="37">
        <f t="shared" si="1"/>
        <v>4.0999999999999996</v>
      </c>
      <c r="V28" s="37">
        <f t="shared" si="1"/>
        <v>5</v>
      </c>
      <c r="W28" s="37">
        <f t="shared" si="1"/>
        <v>5.7</v>
      </c>
      <c r="X28" s="37">
        <f t="shared" si="1"/>
        <v>5.0999999999999996</v>
      </c>
      <c r="Y28" s="37">
        <f t="shared" si="1"/>
        <v>4.2</v>
      </c>
      <c r="Z28" s="36" t="s">
        <v>23</v>
      </c>
    </row>
    <row r="29" spans="1:26">
      <c r="A29" s="36" t="s">
        <v>54</v>
      </c>
      <c r="B29" s="37">
        <f t="shared" si="2"/>
        <v>2.7</v>
      </c>
      <c r="C29" s="37">
        <f t="shared" si="2"/>
        <v>2.7</v>
      </c>
      <c r="D29" s="37">
        <f t="shared" si="2"/>
        <v>4.0999999999999996</v>
      </c>
      <c r="E29" s="37">
        <f t="shared" si="2"/>
        <v>10.3</v>
      </c>
      <c r="F29" s="37">
        <f t="shared" si="2"/>
        <v>7.2</v>
      </c>
      <c r="G29" s="37">
        <f t="shared" si="2"/>
        <v>7</v>
      </c>
      <c r="H29" s="37">
        <f t="shared" si="2"/>
        <v>6.3</v>
      </c>
      <c r="I29" s="37">
        <f t="shared" si="2"/>
        <v>8</v>
      </c>
      <c r="J29" s="37">
        <f t="shared" si="2"/>
        <v>13.2</v>
      </c>
      <c r="K29" s="37">
        <f t="shared" si="2"/>
        <v>14.5</v>
      </c>
      <c r="L29" s="37">
        <f t="shared" si="2"/>
        <v>7.2</v>
      </c>
      <c r="M29" s="37">
        <f t="shared" si="2"/>
        <v>4.0999999999999996</v>
      </c>
      <c r="N29" s="37">
        <f t="shared" si="2"/>
        <v>3.5</v>
      </c>
      <c r="O29" s="37">
        <f t="shared" si="2"/>
        <v>3.5</v>
      </c>
      <c r="P29" s="37">
        <f t="shared" si="2"/>
        <v>3.8</v>
      </c>
      <c r="Q29" s="37">
        <f t="shared" si="2"/>
        <v>4.5</v>
      </c>
      <c r="R29" s="37">
        <f t="shared" si="1"/>
        <v>4.5</v>
      </c>
      <c r="S29" s="37">
        <f t="shared" si="1"/>
        <v>4.3</v>
      </c>
      <c r="T29" s="37">
        <f t="shared" si="1"/>
        <v>3.4</v>
      </c>
      <c r="U29" s="37">
        <f t="shared" si="1"/>
        <v>4.0999999999999996</v>
      </c>
      <c r="V29" s="37">
        <f t="shared" si="1"/>
        <v>5</v>
      </c>
      <c r="W29" s="37">
        <f t="shared" si="1"/>
        <v>5.7</v>
      </c>
      <c r="X29" s="37">
        <f t="shared" si="1"/>
        <v>5.0999999999999996</v>
      </c>
      <c r="Y29" s="37">
        <f t="shared" si="1"/>
        <v>4.2</v>
      </c>
      <c r="Z29" s="36" t="s">
        <v>23</v>
      </c>
    </row>
    <row r="30" spans="1:26">
      <c r="A30" s="36" t="s">
        <v>55</v>
      </c>
      <c r="B30" s="37">
        <f t="shared" si="2"/>
        <v>2.7</v>
      </c>
      <c r="C30" s="37">
        <f t="shared" si="2"/>
        <v>2.7</v>
      </c>
      <c r="D30" s="37">
        <f t="shared" si="2"/>
        <v>4.0999999999999996</v>
      </c>
      <c r="E30" s="37">
        <f t="shared" si="2"/>
        <v>10.3</v>
      </c>
      <c r="F30" s="37">
        <f t="shared" si="2"/>
        <v>7.2</v>
      </c>
      <c r="G30" s="37">
        <f t="shared" si="2"/>
        <v>7</v>
      </c>
      <c r="H30" s="37">
        <f t="shared" si="2"/>
        <v>6.3</v>
      </c>
      <c r="I30" s="37">
        <f t="shared" si="2"/>
        <v>8</v>
      </c>
      <c r="J30" s="37">
        <f t="shared" si="2"/>
        <v>13.2</v>
      </c>
      <c r="K30" s="37">
        <f t="shared" si="2"/>
        <v>14.5</v>
      </c>
      <c r="L30" s="37">
        <f t="shared" si="2"/>
        <v>7.2</v>
      </c>
      <c r="M30" s="37">
        <f t="shared" si="2"/>
        <v>4.0999999999999996</v>
      </c>
      <c r="N30" s="37">
        <f t="shared" si="2"/>
        <v>3.5</v>
      </c>
      <c r="O30" s="37">
        <f t="shared" si="2"/>
        <v>3.5</v>
      </c>
      <c r="P30" s="37">
        <f t="shared" si="2"/>
        <v>3.8</v>
      </c>
      <c r="Q30" s="37">
        <f t="shared" si="2"/>
        <v>4.5</v>
      </c>
      <c r="R30" s="37">
        <f t="shared" si="1"/>
        <v>4.5</v>
      </c>
      <c r="S30" s="37">
        <f t="shared" si="1"/>
        <v>4.3</v>
      </c>
      <c r="T30" s="37">
        <f t="shared" si="1"/>
        <v>3.4</v>
      </c>
      <c r="U30" s="37">
        <f t="shared" si="1"/>
        <v>4.0999999999999996</v>
      </c>
      <c r="V30" s="37">
        <f t="shared" si="1"/>
        <v>5</v>
      </c>
      <c r="W30" s="37">
        <f t="shared" si="1"/>
        <v>5.7</v>
      </c>
      <c r="X30" s="37">
        <f t="shared" si="1"/>
        <v>5.0999999999999996</v>
      </c>
      <c r="Y30" s="37">
        <f t="shared" si="1"/>
        <v>4.2</v>
      </c>
      <c r="Z30" s="36" t="s">
        <v>23</v>
      </c>
    </row>
    <row r="31" spans="1:26">
      <c r="A31" s="36" t="s">
        <v>56</v>
      </c>
      <c r="B31" s="37">
        <f t="shared" si="2"/>
        <v>2.7</v>
      </c>
      <c r="C31" s="37">
        <f t="shared" si="2"/>
        <v>2.7</v>
      </c>
      <c r="D31" s="37">
        <f t="shared" si="2"/>
        <v>4.0999999999999996</v>
      </c>
      <c r="E31" s="37">
        <f t="shared" si="2"/>
        <v>10.3</v>
      </c>
      <c r="F31" s="37">
        <f t="shared" si="2"/>
        <v>7.2</v>
      </c>
      <c r="G31" s="37">
        <f t="shared" si="2"/>
        <v>7</v>
      </c>
      <c r="H31" s="37">
        <f t="shared" si="2"/>
        <v>6.3</v>
      </c>
      <c r="I31" s="37">
        <f t="shared" si="2"/>
        <v>8</v>
      </c>
      <c r="J31" s="37">
        <f t="shared" si="2"/>
        <v>13.2</v>
      </c>
      <c r="K31" s="37">
        <f t="shared" si="2"/>
        <v>14.5</v>
      </c>
      <c r="L31" s="37">
        <f t="shared" si="2"/>
        <v>7.2</v>
      </c>
      <c r="M31" s="37">
        <f t="shared" si="2"/>
        <v>4.0999999999999996</v>
      </c>
      <c r="N31" s="37">
        <f t="shared" si="2"/>
        <v>3.5</v>
      </c>
      <c r="O31" s="37">
        <f t="shared" si="2"/>
        <v>3.5</v>
      </c>
      <c r="P31" s="37">
        <f t="shared" si="2"/>
        <v>3.8</v>
      </c>
      <c r="Q31" s="37">
        <f t="shared" ref="Q31:Y46" si="3">VLOOKUP($Z31,$A$110:$Y$118,Q$109)</f>
        <v>4.5</v>
      </c>
      <c r="R31" s="37">
        <f t="shared" si="3"/>
        <v>4.5</v>
      </c>
      <c r="S31" s="37">
        <f t="shared" si="3"/>
        <v>4.3</v>
      </c>
      <c r="T31" s="37">
        <f t="shared" si="3"/>
        <v>3.4</v>
      </c>
      <c r="U31" s="37">
        <f t="shared" si="3"/>
        <v>4.0999999999999996</v>
      </c>
      <c r="V31" s="37">
        <f t="shared" si="3"/>
        <v>5</v>
      </c>
      <c r="W31" s="37">
        <f t="shared" si="3"/>
        <v>5.7</v>
      </c>
      <c r="X31" s="37">
        <f t="shared" si="3"/>
        <v>5.0999999999999996</v>
      </c>
      <c r="Y31" s="37">
        <f t="shared" si="3"/>
        <v>4.2</v>
      </c>
      <c r="Z31" s="36" t="s">
        <v>23</v>
      </c>
    </row>
    <row r="32" spans="1:26">
      <c r="A32" s="36" t="s">
        <v>57</v>
      </c>
      <c r="B32" s="37">
        <f t="shared" ref="B32:Q47" si="4">VLOOKUP($Z32,$A$110:$Y$118,B$109)</f>
        <v>4.4000000000000004</v>
      </c>
      <c r="C32" s="37">
        <f t="shared" si="4"/>
        <v>4.0999999999999996</v>
      </c>
      <c r="D32" s="37">
        <f t="shared" si="4"/>
        <v>5.5</v>
      </c>
      <c r="E32" s="37">
        <f t="shared" si="4"/>
        <v>8.3000000000000007</v>
      </c>
      <c r="F32" s="37">
        <f t="shared" si="4"/>
        <v>7.7</v>
      </c>
      <c r="G32" s="37">
        <f t="shared" si="4"/>
        <v>5.6</v>
      </c>
      <c r="H32" s="37">
        <f t="shared" si="4"/>
        <v>8.4</v>
      </c>
      <c r="I32" s="37">
        <f t="shared" si="4"/>
        <v>11.1</v>
      </c>
      <c r="J32" s="37">
        <f t="shared" si="4"/>
        <v>16.5</v>
      </c>
      <c r="K32" s="37">
        <f t="shared" si="4"/>
        <v>14.7</v>
      </c>
      <c r="L32" s="37">
        <f t="shared" si="4"/>
        <v>7.9</v>
      </c>
      <c r="M32" s="37">
        <f t="shared" si="4"/>
        <v>4.5</v>
      </c>
      <c r="N32" s="37">
        <f t="shared" si="4"/>
        <v>4.4000000000000004</v>
      </c>
      <c r="O32" s="37">
        <f t="shared" si="4"/>
        <v>4.2</v>
      </c>
      <c r="P32" s="37">
        <f t="shared" si="4"/>
        <v>4.3</v>
      </c>
      <c r="Q32" s="37">
        <f t="shared" si="4"/>
        <v>4.8</v>
      </c>
      <c r="R32" s="37">
        <f t="shared" si="3"/>
        <v>4.3</v>
      </c>
      <c r="S32" s="37">
        <f t="shared" si="3"/>
        <v>4.0999999999999996</v>
      </c>
      <c r="T32" s="37">
        <f t="shared" si="3"/>
        <v>5</v>
      </c>
      <c r="U32" s="37">
        <f t="shared" si="3"/>
        <v>5</v>
      </c>
      <c r="V32" s="37">
        <f t="shared" si="3"/>
        <v>5.5</v>
      </c>
      <c r="W32" s="37">
        <f t="shared" si="3"/>
        <v>4.8</v>
      </c>
      <c r="X32" s="37">
        <f t="shared" si="3"/>
        <v>4</v>
      </c>
      <c r="Y32" s="37">
        <f t="shared" si="3"/>
        <v>4</v>
      </c>
      <c r="Z32" s="36" t="s">
        <v>58</v>
      </c>
    </row>
    <row r="33" spans="1:26">
      <c r="A33" s="36" t="s">
        <v>59</v>
      </c>
      <c r="B33" s="37">
        <f t="shared" si="4"/>
        <v>3</v>
      </c>
      <c r="C33" s="37">
        <f t="shared" si="4"/>
        <v>3.4</v>
      </c>
      <c r="D33" s="37">
        <f t="shared" si="4"/>
        <v>6.3</v>
      </c>
      <c r="E33" s="37">
        <f t="shared" si="4"/>
        <v>8</v>
      </c>
      <c r="F33" s="37">
        <f t="shared" si="4"/>
        <v>9.9</v>
      </c>
      <c r="G33" s="37">
        <f t="shared" si="4"/>
        <v>4.0999999999999996</v>
      </c>
      <c r="H33" s="37">
        <f t="shared" si="4"/>
        <v>6.8</v>
      </c>
      <c r="I33" s="37">
        <f t="shared" si="4"/>
        <v>10.7</v>
      </c>
      <c r="J33" s="37">
        <f t="shared" si="4"/>
        <v>13.4</v>
      </c>
      <c r="K33" s="37">
        <f t="shared" si="4"/>
        <v>14.2</v>
      </c>
      <c r="L33" s="37">
        <f t="shared" si="4"/>
        <v>10.3</v>
      </c>
      <c r="M33" s="37">
        <f t="shared" si="4"/>
        <v>4</v>
      </c>
      <c r="N33" s="37">
        <f t="shared" si="4"/>
        <v>3</v>
      </c>
      <c r="O33" s="37">
        <f t="shared" si="4"/>
        <v>3.4</v>
      </c>
      <c r="P33" s="37">
        <f t="shared" si="4"/>
        <v>4</v>
      </c>
      <c r="Q33" s="37">
        <f t="shared" si="4"/>
        <v>4.5</v>
      </c>
      <c r="R33" s="37">
        <f t="shared" si="3"/>
        <v>4.5999999999999996</v>
      </c>
      <c r="S33" s="37">
        <f t="shared" si="3"/>
        <v>3.7</v>
      </c>
      <c r="T33" s="37">
        <f t="shared" si="3"/>
        <v>4</v>
      </c>
      <c r="U33" s="37">
        <f t="shared" si="3"/>
        <v>4.8</v>
      </c>
      <c r="V33" s="37">
        <f t="shared" si="3"/>
        <v>5.6</v>
      </c>
      <c r="W33" s="37">
        <f t="shared" si="3"/>
        <v>5.7</v>
      </c>
      <c r="X33" s="37">
        <f t="shared" si="3"/>
        <v>5.2</v>
      </c>
      <c r="Y33" s="37">
        <f t="shared" si="3"/>
        <v>3.9</v>
      </c>
      <c r="Z33" s="36" t="s">
        <v>38</v>
      </c>
    </row>
    <row r="34" spans="1:26">
      <c r="A34" s="36" t="s">
        <v>60</v>
      </c>
      <c r="B34" s="37">
        <f t="shared" si="4"/>
        <v>3.4</v>
      </c>
      <c r="C34" s="37">
        <f t="shared" si="4"/>
        <v>3.2</v>
      </c>
      <c r="D34" s="37">
        <f t="shared" si="4"/>
        <v>3.6</v>
      </c>
      <c r="E34" s="37">
        <f t="shared" si="4"/>
        <v>5.5</v>
      </c>
      <c r="F34" s="37">
        <f t="shared" si="4"/>
        <v>8.8000000000000007</v>
      </c>
      <c r="G34" s="37">
        <f t="shared" si="4"/>
        <v>8.6999999999999993</v>
      </c>
      <c r="H34" s="37">
        <f t="shared" si="4"/>
        <v>9</v>
      </c>
      <c r="I34" s="37">
        <f t="shared" si="4"/>
        <v>9.3000000000000007</v>
      </c>
      <c r="J34" s="37">
        <f t="shared" si="4"/>
        <v>12.5</v>
      </c>
      <c r="K34" s="37">
        <f t="shared" si="4"/>
        <v>16</v>
      </c>
      <c r="L34" s="37">
        <f t="shared" si="4"/>
        <v>10.8</v>
      </c>
      <c r="M34" s="37">
        <f t="shared" si="4"/>
        <v>3.1</v>
      </c>
      <c r="N34" s="37">
        <f t="shared" si="4"/>
        <v>3.9</v>
      </c>
      <c r="O34" s="37">
        <f t="shared" si="4"/>
        <v>4.0999999999999996</v>
      </c>
      <c r="P34" s="37">
        <f t="shared" si="4"/>
        <v>4.4000000000000004</v>
      </c>
      <c r="Q34" s="37">
        <f t="shared" si="4"/>
        <v>4.9000000000000004</v>
      </c>
      <c r="R34" s="37">
        <f t="shared" si="3"/>
        <v>4.3</v>
      </c>
      <c r="S34" s="37">
        <f t="shared" si="3"/>
        <v>3.5</v>
      </c>
      <c r="T34" s="37">
        <f t="shared" si="3"/>
        <v>3.4</v>
      </c>
      <c r="U34" s="37">
        <f t="shared" si="3"/>
        <v>3.4</v>
      </c>
      <c r="V34" s="37">
        <f t="shared" si="3"/>
        <v>3.9</v>
      </c>
      <c r="W34" s="37">
        <f t="shared" si="3"/>
        <v>5.0999999999999996</v>
      </c>
      <c r="X34" s="37">
        <f t="shared" si="3"/>
        <v>5.2</v>
      </c>
      <c r="Y34" s="37">
        <f t="shared" si="3"/>
        <v>3.6</v>
      </c>
      <c r="Z34" s="36" t="s">
        <v>41</v>
      </c>
    </row>
    <row r="35" spans="1:26">
      <c r="A35" s="36" t="s">
        <v>61</v>
      </c>
      <c r="B35" s="37">
        <f t="shared" si="4"/>
        <v>2.7</v>
      </c>
      <c r="C35" s="37">
        <f t="shared" si="4"/>
        <v>2.7</v>
      </c>
      <c r="D35" s="37">
        <f t="shared" si="4"/>
        <v>4.0999999999999996</v>
      </c>
      <c r="E35" s="37">
        <f t="shared" si="4"/>
        <v>10.3</v>
      </c>
      <c r="F35" s="37">
        <f t="shared" si="4"/>
        <v>7.2</v>
      </c>
      <c r="G35" s="37">
        <f t="shared" si="4"/>
        <v>7</v>
      </c>
      <c r="H35" s="37">
        <f t="shared" si="4"/>
        <v>6.3</v>
      </c>
      <c r="I35" s="37">
        <f t="shared" si="4"/>
        <v>8</v>
      </c>
      <c r="J35" s="37">
        <f t="shared" si="4"/>
        <v>13.2</v>
      </c>
      <c r="K35" s="37">
        <f t="shared" si="4"/>
        <v>14.5</v>
      </c>
      <c r="L35" s="37">
        <f t="shared" si="4"/>
        <v>7.2</v>
      </c>
      <c r="M35" s="37">
        <f t="shared" si="4"/>
        <v>4.0999999999999996</v>
      </c>
      <c r="N35" s="37">
        <f t="shared" si="4"/>
        <v>3.5</v>
      </c>
      <c r="O35" s="37">
        <f t="shared" si="4"/>
        <v>3.5</v>
      </c>
      <c r="P35" s="37">
        <f t="shared" si="4"/>
        <v>3.8</v>
      </c>
      <c r="Q35" s="37">
        <f t="shared" si="4"/>
        <v>4.5</v>
      </c>
      <c r="R35" s="37">
        <f t="shared" si="3"/>
        <v>4.5</v>
      </c>
      <c r="S35" s="37">
        <f t="shared" si="3"/>
        <v>4.3</v>
      </c>
      <c r="T35" s="37">
        <f t="shared" si="3"/>
        <v>3.4</v>
      </c>
      <c r="U35" s="37">
        <f t="shared" si="3"/>
        <v>4.0999999999999996</v>
      </c>
      <c r="V35" s="37">
        <f t="shared" si="3"/>
        <v>5</v>
      </c>
      <c r="W35" s="37">
        <f t="shared" si="3"/>
        <v>5.7</v>
      </c>
      <c r="X35" s="37">
        <f t="shared" si="3"/>
        <v>5.0999999999999996</v>
      </c>
      <c r="Y35" s="37">
        <f t="shared" si="3"/>
        <v>4.2</v>
      </c>
      <c r="Z35" s="36" t="s">
        <v>23</v>
      </c>
    </row>
    <row r="36" spans="1:26">
      <c r="A36" s="36" t="s">
        <v>62</v>
      </c>
      <c r="B36" s="37">
        <f t="shared" si="4"/>
        <v>2.7</v>
      </c>
      <c r="C36" s="37">
        <f t="shared" si="4"/>
        <v>2.7</v>
      </c>
      <c r="D36" s="37">
        <f t="shared" si="4"/>
        <v>4.0999999999999996</v>
      </c>
      <c r="E36" s="37">
        <f t="shared" si="4"/>
        <v>10.3</v>
      </c>
      <c r="F36" s="37">
        <f t="shared" si="4"/>
        <v>7.2</v>
      </c>
      <c r="G36" s="37">
        <f t="shared" si="4"/>
        <v>7</v>
      </c>
      <c r="H36" s="37">
        <f t="shared" si="4"/>
        <v>6.3</v>
      </c>
      <c r="I36" s="37">
        <f t="shared" si="4"/>
        <v>8</v>
      </c>
      <c r="J36" s="37">
        <f t="shared" si="4"/>
        <v>13.2</v>
      </c>
      <c r="K36" s="37">
        <f t="shared" si="4"/>
        <v>14.5</v>
      </c>
      <c r="L36" s="37">
        <f t="shared" si="4"/>
        <v>7.2</v>
      </c>
      <c r="M36" s="37">
        <f t="shared" si="4"/>
        <v>4.0999999999999996</v>
      </c>
      <c r="N36" s="37">
        <f t="shared" si="4"/>
        <v>3.5</v>
      </c>
      <c r="O36" s="37">
        <f t="shared" si="4"/>
        <v>3.5</v>
      </c>
      <c r="P36" s="37">
        <f t="shared" si="4"/>
        <v>3.8</v>
      </c>
      <c r="Q36" s="37">
        <f t="shared" si="4"/>
        <v>4.5</v>
      </c>
      <c r="R36" s="37">
        <f t="shared" si="3"/>
        <v>4.5</v>
      </c>
      <c r="S36" s="37">
        <f t="shared" si="3"/>
        <v>4.3</v>
      </c>
      <c r="T36" s="37">
        <f t="shared" si="3"/>
        <v>3.4</v>
      </c>
      <c r="U36" s="37">
        <f t="shared" si="3"/>
        <v>4.0999999999999996</v>
      </c>
      <c r="V36" s="37">
        <f t="shared" si="3"/>
        <v>5</v>
      </c>
      <c r="W36" s="37">
        <f t="shared" si="3"/>
        <v>5.7</v>
      </c>
      <c r="X36" s="37">
        <f t="shared" si="3"/>
        <v>5.0999999999999996</v>
      </c>
      <c r="Y36" s="37">
        <f t="shared" si="3"/>
        <v>4.2</v>
      </c>
      <c r="Z36" s="36" t="s">
        <v>23</v>
      </c>
    </row>
    <row r="37" spans="1:26">
      <c r="A37" s="36" t="s">
        <v>63</v>
      </c>
      <c r="B37" s="37">
        <f t="shared" si="4"/>
        <v>3.1</v>
      </c>
      <c r="C37" s="37">
        <f t="shared" si="4"/>
        <v>3.1</v>
      </c>
      <c r="D37" s="37">
        <f t="shared" si="4"/>
        <v>4.5999999999999996</v>
      </c>
      <c r="E37" s="37">
        <f t="shared" si="4"/>
        <v>7.4</v>
      </c>
      <c r="F37" s="37">
        <f t="shared" si="4"/>
        <v>8</v>
      </c>
      <c r="G37" s="37">
        <f t="shared" si="4"/>
        <v>6.6</v>
      </c>
      <c r="H37" s="37">
        <f t="shared" si="4"/>
        <v>9.4</v>
      </c>
      <c r="I37" s="37">
        <f t="shared" si="4"/>
        <v>12.7</v>
      </c>
      <c r="J37" s="37">
        <f t="shared" si="4"/>
        <v>13.2</v>
      </c>
      <c r="K37" s="37">
        <f t="shared" si="4"/>
        <v>13.1</v>
      </c>
      <c r="L37" s="37">
        <f t="shared" si="4"/>
        <v>7.8</v>
      </c>
      <c r="M37" s="37">
        <f t="shared" si="4"/>
        <v>3.3</v>
      </c>
      <c r="N37" s="37">
        <f t="shared" si="4"/>
        <v>3.7</v>
      </c>
      <c r="O37" s="37">
        <f t="shared" si="4"/>
        <v>4.0999999999999996</v>
      </c>
      <c r="P37" s="37">
        <f t="shared" si="4"/>
        <v>4.5999999999999996</v>
      </c>
      <c r="Q37" s="37">
        <f t="shared" si="4"/>
        <v>4.8</v>
      </c>
      <c r="R37" s="37">
        <f t="shared" si="3"/>
        <v>4.5</v>
      </c>
      <c r="S37" s="37">
        <f t="shared" si="3"/>
        <v>4</v>
      </c>
      <c r="T37" s="37">
        <f t="shared" si="3"/>
        <v>4.2</v>
      </c>
      <c r="U37" s="37">
        <f t="shared" si="3"/>
        <v>4.5999999999999996</v>
      </c>
      <c r="V37" s="37">
        <f t="shared" si="3"/>
        <v>5.0999999999999996</v>
      </c>
      <c r="W37" s="37">
        <f t="shared" si="3"/>
        <v>5.4</v>
      </c>
      <c r="X37" s="37">
        <f t="shared" si="3"/>
        <v>5.6</v>
      </c>
      <c r="Y37" s="37">
        <f t="shared" si="3"/>
        <v>3.8</v>
      </c>
      <c r="Z37" s="36" t="s">
        <v>29</v>
      </c>
    </row>
    <row r="38" spans="1:26">
      <c r="A38" s="36" t="s">
        <v>64</v>
      </c>
      <c r="B38" s="37">
        <f t="shared" si="4"/>
        <v>2.7</v>
      </c>
      <c r="C38" s="37">
        <f t="shared" si="4"/>
        <v>2.7</v>
      </c>
      <c r="D38" s="37">
        <f t="shared" si="4"/>
        <v>4.0999999999999996</v>
      </c>
      <c r="E38" s="37">
        <f t="shared" si="4"/>
        <v>10.3</v>
      </c>
      <c r="F38" s="37">
        <f t="shared" si="4"/>
        <v>7.2</v>
      </c>
      <c r="G38" s="37">
        <f t="shared" si="4"/>
        <v>7</v>
      </c>
      <c r="H38" s="37">
        <f t="shared" si="4"/>
        <v>6.3</v>
      </c>
      <c r="I38" s="37">
        <f t="shared" si="4"/>
        <v>8</v>
      </c>
      <c r="J38" s="37">
        <f t="shared" si="4"/>
        <v>13.2</v>
      </c>
      <c r="K38" s="37">
        <f t="shared" si="4"/>
        <v>14.5</v>
      </c>
      <c r="L38" s="37">
        <f t="shared" si="4"/>
        <v>7.2</v>
      </c>
      <c r="M38" s="37">
        <f t="shared" si="4"/>
        <v>4.0999999999999996</v>
      </c>
      <c r="N38" s="37">
        <f t="shared" si="4"/>
        <v>3.5</v>
      </c>
      <c r="O38" s="37">
        <f t="shared" si="4"/>
        <v>3.5</v>
      </c>
      <c r="P38" s="37">
        <f t="shared" si="4"/>
        <v>3.8</v>
      </c>
      <c r="Q38" s="37">
        <f t="shared" si="3"/>
        <v>4.5</v>
      </c>
      <c r="R38" s="37">
        <f t="shared" si="3"/>
        <v>4.5</v>
      </c>
      <c r="S38" s="37">
        <f t="shared" si="3"/>
        <v>4.3</v>
      </c>
      <c r="T38" s="37">
        <f t="shared" si="3"/>
        <v>3.4</v>
      </c>
      <c r="U38" s="37">
        <f t="shared" si="3"/>
        <v>4.0999999999999996</v>
      </c>
      <c r="V38" s="37">
        <f t="shared" si="3"/>
        <v>5</v>
      </c>
      <c r="W38" s="37">
        <f t="shared" si="3"/>
        <v>5.7</v>
      </c>
      <c r="X38" s="37">
        <f t="shared" si="3"/>
        <v>5.0999999999999996</v>
      </c>
      <c r="Y38" s="37">
        <f t="shared" si="3"/>
        <v>4.2</v>
      </c>
      <c r="Z38" s="36" t="s">
        <v>23</v>
      </c>
    </row>
    <row r="39" spans="1:26">
      <c r="A39" s="36" t="s">
        <v>65</v>
      </c>
      <c r="B39" s="37">
        <f t="shared" si="4"/>
        <v>4</v>
      </c>
      <c r="C39" s="37">
        <f t="shared" si="4"/>
        <v>4.9000000000000004</v>
      </c>
      <c r="D39" s="37">
        <f t="shared" si="4"/>
        <v>5.7</v>
      </c>
      <c r="E39" s="37">
        <f t="shared" si="4"/>
        <v>9</v>
      </c>
      <c r="F39" s="37">
        <f t="shared" si="4"/>
        <v>8.8000000000000007</v>
      </c>
      <c r="G39" s="37">
        <f t="shared" si="4"/>
        <v>6</v>
      </c>
      <c r="H39" s="37">
        <f t="shared" si="4"/>
        <v>7.2</v>
      </c>
      <c r="I39" s="37">
        <f t="shared" si="4"/>
        <v>10.5</v>
      </c>
      <c r="J39" s="37">
        <f t="shared" si="4"/>
        <v>15.2</v>
      </c>
      <c r="K39" s="37">
        <f t="shared" si="4"/>
        <v>14.9</v>
      </c>
      <c r="L39" s="37">
        <f t="shared" si="4"/>
        <v>7</v>
      </c>
      <c r="M39" s="37">
        <f t="shared" si="4"/>
        <v>3.6</v>
      </c>
      <c r="N39" s="37">
        <f t="shared" si="4"/>
        <v>2.9</v>
      </c>
      <c r="O39" s="37">
        <f t="shared" si="4"/>
        <v>3.1</v>
      </c>
      <c r="P39" s="37">
        <f t="shared" si="4"/>
        <v>3.8</v>
      </c>
      <c r="Q39" s="37">
        <f t="shared" si="3"/>
        <v>4.2</v>
      </c>
      <c r="R39" s="37">
        <f t="shared" si="3"/>
        <v>5.5</v>
      </c>
      <c r="S39" s="37">
        <f t="shared" si="3"/>
        <v>4.7</v>
      </c>
      <c r="T39" s="37">
        <f t="shared" si="3"/>
        <v>4.5999999999999996</v>
      </c>
      <c r="U39" s="37">
        <f t="shared" si="3"/>
        <v>5.2</v>
      </c>
      <c r="V39" s="37">
        <f t="shared" si="3"/>
        <v>6.3</v>
      </c>
      <c r="W39" s="37">
        <f t="shared" si="3"/>
        <v>5.9</v>
      </c>
      <c r="X39" s="37">
        <f t="shared" si="3"/>
        <v>4.9000000000000004</v>
      </c>
      <c r="Y39" s="37">
        <f t="shared" si="3"/>
        <v>3.2</v>
      </c>
      <c r="Z39" s="36" t="s">
        <v>34</v>
      </c>
    </row>
    <row r="40" spans="1:26">
      <c r="A40" s="36" t="s">
        <v>66</v>
      </c>
      <c r="B40" s="37">
        <f t="shared" si="4"/>
        <v>4.5</v>
      </c>
      <c r="C40" s="37">
        <f t="shared" si="4"/>
        <v>3.8</v>
      </c>
      <c r="D40" s="37">
        <f t="shared" si="4"/>
        <v>5.4</v>
      </c>
      <c r="E40" s="37">
        <f t="shared" si="4"/>
        <v>9.5</v>
      </c>
      <c r="F40" s="37">
        <f t="shared" si="4"/>
        <v>9.1</v>
      </c>
      <c r="G40" s="37">
        <f t="shared" si="4"/>
        <v>6.5</v>
      </c>
      <c r="H40" s="37">
        <f t="shared" si="4"/>
        <v>7.5</v>
      </c>
      <c r="I40" s="37">
        <f t="shared" si="4"/>
        <v>10.199999999999999</v>
      </c>
      <c r="J40" s="37">
        <f t="shared" si="4"/>
        <v>13.6</v>
      </c>
      <c r="K40" s="37">
        <f t="shared" si="4"/>
        <v>13</v>
      </c>
      <c r="L40" s="37">
        <f t="shared" si="4"/>
        <v>11</v>
      </c>
      <c r="M40" s="37">
        <f t="shared" si="4"/>
        <v>5.0999999999999996</v>
      </c>
      <c r="N40" s="37">
        <f t="shared" si="4"/>
        <v>4</v>
      </c>
      <c r="O40" s="37">
        <f t="shared" si="4"/>
        <v>3.2</v>
      </c>
      <c r="P40" s="37">
        <f t="shared" si="4"/>
        <v>3.6</v>
      </c>
      <c r="Q40" s="37">
        <f t="shared" si="3"/>
        <v>4.5999999999999996</v>
      </c>
      <c r="R40" s="37">
        <f t="shared" si="3"/>
        <v>4.4000000000000004</v>
      </c>
      <c r="S40" s="37">
        <f t="shared" si="3"/>
        <v>4.3</v>
      </c>
      <c r="T40" s="37">
        <f t="shared" si="3"/>
        <v>4.9000000000000004</v>
      </c>
      <c r="U40" s="37">
        <f t="shared" si="3"/>
        <v>5.0999999999999996</v>
      </c>
      <c r="V40" s="37">
        <f t="shared" si="3"/>
        <v>5.6</v>
      </c>
      <c r="W40" s="37">
        <f t="shared" si="3"/>
        <v>5.6</v>
      </c>
      <c r="X40" s="37">
        <f t="shared" si="3"/>
        <v>5.5</v>
      </c>
      <c r="Y40" s="37">
        <f t="shared" si="3"/>
        <v>4.0999999999999996</v>
      </c>
      <c r="Z40" s="36" t="s">
        <v>43</v>
      </c>
    </row>
    <row r="41" spans="1:26">
      <c r="A41" s="36" t="s">
        <v>67</v>
      </c>
      <c r="B41" s="37">
        <f t="shared" si="4"/>
        <v>3.1</v>
      </c>
      <c r="C41" s="37">
        <f t="shared" si="4"/>
        <v>3.1</v>
      </c>
      <c r="D41" s="37">
        <f t="shared" si="4"/>
        <v>4.5999999999999996</v>
      </c>
      <c r="E41" s="37">
        <f t="shared" si="4"/>
        <v>7.4</v>
      </c>
      <c r="F41" s="37">
        <f t="shared" si="4"/>
        <v>8</v>
      </c>
      <c r="G41" s="37">
        <f t="shared" si="4"/>
        <v>6.6</v>
      </c>
      <c r="H41" s="37">
        <f t="shared" si="4"/>
        <v>9.4</v>
      </c>
      <c r="I41" s="37">
        <f t="shared" si="4"/>
        <v>12.7</v>
      </c>
      <c r="J41" s="37">
        <f t="shared" si="4"/>
        <v>13.2</v>
      </c>
      <c r="K41" s="37">
        <f t="shared" si="4"/>
        <v>13.1</v>
      </c>
      <c r="L41" s="37">
        <f t="shared" si="4"/>
        <v>7.8</v>
      </c>
      <c r="M41" s="37">
        <f t="shared" si="4"/>
        <v>3.3</v>
      </c>
      <c r="N41" s="37">
        <f t="shared" si="4"/>
        <v>3.7</v>
      </c>
      <c r="O41" s="37">
        <f t="shared" si="4"/>
        <v>4.0999999999999996</v>
      </c>
      <c r="P41" s="37">
        <f t="shared" si="4"/>
        <v>4.5999999999999996</v>
      </c>
      <c r="Q41" s="37">
        <f t="shared" si="3"/>
        <v>4.8</v>
      </c>
      <c r="R41" s="37">
        <f t="shared" si="3"/>
        <v>4.5</v>
      </c>
      <c r="S41" s="37">
        <f t="shared" si="3"/>
        <v>4</v>
      </c>
      <c r="T41" s="37">
        <f t="shared" si="3"/>
        <v>4.2</v>
      </c>
      <c r="U41" s="37">
        <f t="shared" si="3"/>
        <v>4.5999999999999996</v>
      </c>
      <c r="V41" s="37">
        <f t="shared" si="3"/>
        <v>5.0999999999999996</v>
      </c>
      <c r="W41" s="37">
        <f t="shared" si="3"/>
        <v>5.4</v>
      </c>
      <c r="X41" s="37">
        <f t="shared" si="3"/>
        <v>5.6</v>
      </c>
      <c r="Y41" s="37">
        <f t="shared" si="3"/>
        <v>3.8</v>
      </c>
      <c r="Z41" s="36" t="s">
        <v>29</v>
      </c>
    </row>
    <row r="42" spans="1:26">
      <c r="A42" s="36" t="s">
        <v>68</v>
      </c>
      <c r="B42" s="37">
        <f t="shared" si="4"/>
        <v>3.4</v>
      </c>
      <c r="C42" s="37">
        <f t="shared" si="4"/>
        <v>3.2</v>
      </c>
      <c r="D42" s="37">
        <f t="shared" si="4"/>
        <v>3.6</v>
      </c>
      <c r="E42" s="37">
        <f t="shared" si="4"/>
        <v>5.5</v>
      </c>
      <c r="F42" s="37">
        <f t="shared" si="4"/>
        <v>8.8000000000000007</v>
      </c>
      <c r="G42" s="37">
        <f t="shared" si="4"/>
        <v>8.6999999999999993</v>
      </c>
      <c r="H42" s="37">
        <f t="shared" si="4"/>
        <v>9</v>
      </c>
      <c r="I42" s="37">
        <f t="shared" si="4"/>
        <v>9.3000000000000007</v>
      </c>
      <c r="J42" s="37">
        <f t="shared" si="4"/>
        <v>12.5</v>
      </c>
      <c r="K42" s="37">
        <f t="shared" si="4"/>
        <v>16</v>
      </c>
      <c r="L42" s="37">
        <f t="shared" si="4"/>
        <v>10.8</v>
      </c>
      <c r="M42" s="37">
        <f t="shared" si="4"/>
        <v>3.1</v>
      </c>
      <c r="N42" s="37">
        <f t="shared" si="4"/>
        <v>3.9</v>
      </c>
      <c r="O42" s="37">
        <f t="shared" si="4"/>
        <v>4.0999999999999996</v>
      </c>
      <c r="P42" s="37">
        <f t="shared" si="4"/>
        <v>4.4000000000000004</v>
      </c>
      <c r="Q42" s="37">
        <f t="shared" si="3"/>
        <v>4.9000000000000004</v>
      </c>
      <c r="R42" s="37">
        <f t="shared" si="3"/>
        <v>4.3</v>
      </c>
      <c r="S42" s="37">
        <f t="shared" si="3"/>
        <v>3.5</v>
      </c>
      <c r="T42" s="37">
        <f t="shared" si="3"/>
        <v>3.4</v>
      </c>
      <c r="U42" s="37">
        <f t="shared" si="3"/>
        <v>3.4</v>
      </c>
      <c r="V42" s="37">
        <f t="shared" si="3"/>
        <v>3.9</v>
      </c>
      <c r="W42" s="37">
        <f t="shared" si="3"/>
        <v>5.0999999999999996</v>
      </c>
      <c r="X42" s="37">
        <f t="shared" si="3"/>
        <v>5.2</v>
      </c>
      <c r="Y42" s="37">
        <f t="shared" si="3"/>
        <v>3.6</v>
      </c>
      <c r="Z42" s="36" t="s">
        <v>41</v>
      </c>
    </row>
    <row r="43" spans="1:26">
      <c r="A43" s="36" t="s">
        <v>69</v>
      </c>
      <c r="B43" s="37">
        <f t="shared" si="4"/>
        <v>2.7</v>
      </c>
      <c r="C43" s="37">
        <f t="shared" si="4"/>
        <v>2.7</v>
      </c>
      <c r="D43" s="37">
        <f t="shared" si="4"/>
        <v>4.0999999999999996</v>
      </c>
      <c r="E43" s="37">
        <f t="shared" si="4"/>
        <v>10.3</v>
      </c>
      <c r="F43" s="37">
        <f t="shared" si="4"/>
        <v>7.2</v>
      </c>
      <c r="G43" s="37">
        <f t="shared" si="4"/>
        <v>7</v>
      </c>
      <c r="H43" s="37">
        <f t="shared" si="4"/>
        <v>6.3</v>
      </c>
      <c r="I43" s="37">
        <f t="shared" si="4"/>
        <v>8</v>
      </c>
      <c r="J43" s="37">
        <f t="shared" si="4"/>
        <v>13.2</v>
      </c>
      <c r="K43" s="37">
        <f t="shared" si="4"/>
        <v>14.5</v>
      </c>
      <c r="L43" s="37">
        <f t="shared" si="4"/>
        <v>7.2</v>
      </c>
      <c r="M43" s="37">
        <f t="shared" si="4"/>
        <v>4.0999999999999996</v>
      </c>
      <c r="N43" s="37">
        <f t="shared" si="4"/>
        <v>3.5</v>
      </c>
      <c r="O43" s="37">
        <f t="shared" si="4"/>
        <v>3.5</v>
      </c>
      <c r="P43" s="37">
        <f t="shared" si="4"/>
        <v>3.8</v>
      </c>
      <c r="Q43" s="37">
        <f t="shared" si="3"/>
        <v>4.5</v>
      </c>
      <c r="R43" s="37">
        <f t="shared" si="3"/>
        <v>4.5</v>
      </c>
      <c r="S43" s="37">
        <f t="shared" si="3"/>
        <v>4.3</v>
      </c>
      <c r="T43" s="37">
        <f t="shared" si="3"/>
        <v>3.4</v>
      </c>
      <c r="U43" s="37">
        <f t="shared" si="3"/>
        <v>4.0999999999999996</v>
      </c>
      <c r="V43" s="37">
        <f t="shared" si="3"/>
        <v>5</v>
      </c>
      <c r="W43" s="37">
        <f t="shared" si="3"/>
        <v>5.7</v>
      </c>
      <c r="X43" s="37">
        <f t="shared" si="3"/>
        <v>5.0999999999999996</v>
      </c>
      <c r="Y43" s="37">
        <f t="shared" si="3"/>
        <v>4.2</v>
      </c>
      <c r="Z43" s="36" t="s">
        <v>23</v>
      </c>
    </row>
    <row r="44" spans="1:26">
      <c r="A44" s="36" t="s">
        <v>70</v>
      </c>
      <c r="B44" s="37">
        <f t="shared" si="4"/>
        <v>2.7</v>
      </c>
      <c r="C44" s="37">
        <f t="shared" si="4"/>
        <v>2.7</v>
      </c>
      <c r="D44" s="37">
        <f t="shared" si="4"/>
        <v>4.0999999999999996</v>
      </c>
      <c r="E44" s="37">
        <f t="shared" si="4"/>
        <v>10.3</v>
      </c>
      <c r="F44" s="37">
        <f t="shared" si="4"/>
        <v>7.2</v>
      </c>
      <c r="G44" s="37">
        <f t="shared" si="4"/>
        <v>7</v>
      </c>
      <c r="H44" s="37">
        <f t="shared" si="4"/>
        <v>6.3</v>
      </c>
      <c r="I44" s="37">
        <f t="shared" si="4"/>
        <v>8</v>
      </c>
      <c r="J44" s="37">
        <f t="shared" si="4"/>
        <v>13.2</v>
      </c>
      <c r="K44" s="37">
        <f t="shared" si="4"/>
        <v>14.5</v>
      </c>
      <c r="L44" s="37">
        <f t="shared" si="4"/>
        <v>7.2</v>
      </c>
      <c r="M44" s="37">
        <f t="shared" si="4"/>
        <v>4.0999999999999996</v>
      </c>
      <c r="N44" s="37">
        <f t="shared" si="4"/>
        <v>3.5</v>
      </c>
      <c r="O44" s="37">
        <f t="shared" si="4"/>
        <v>3.5</v>
      </c>
      <c r="P44" s="37">
        <f t="shared" si="4"/>
        <v>3.8</v>
      </c>
      <c r="Q44" s="37">
        <f t="shared" si="3"/>
        <v>4.5</v>
      </c>
      <c r="R44" s="37">
        <f t="shared" si="3"/>
        <v>4.5</v>
      </c>
      <c r="S44" s="37">
        <f t="shared" si="3"/>
        <v>4.3</v>
      </c>
      <c r="T44" s="37">
        <f t="shared" si="3"/>
        <v>3.4</v>
      </c>
      <c r="U44" s="37">
        <f t="shared" si="3"/>
        <v>4.0999999999999996</v>
      </c>
      <c r="V44" s="37">
        <f t="shared" si="3"/>
        <v>5</v>
      </c>
      <c r="W44" s="37">
        <f t="shared" si="3"/>
        <v>5.7</v>
      </c>
      <c r="X44" s="37">
        <f t="shared" si="3"/>
        <v>5.0999999999999996</v>
      </c>
      <c r="Y44" s="37">
        <f t="shared" si="3"/>
        <v>4.2</v>
      </c>
      <c r="Z44" s="36" t="s">
        <v>23</v>
      </c>
    </row>
    <row r="45" spans="1:26">
      <c r="A45" s="36" t="s">
        <v>71</v>
      </c>
      <c r="B45" s="37">
        <f t="shared" si="4"/>
        <v>2.7</v>
      </c>
      <c r="C45" s="37">
        <f t="shared" si="4"/>
        <v>2.7</v>
      </c>
      <c r="D45" s="37">
        <f t="shared" si="4"/>
        <v>4.0999999999999996</v>
      </c>
      <c r="E45" s="37">
        <f t="shared" si="4"/>
        <v>10.3</v>
      </c>
      <c r="F45" s="37">
        <f t="shared" si="4"/>
        <v>7.2</v>
      </c>
      <c r="G45" s="37">
        <f t="shared" si="4"/>
        <v>7</v>
      </c>
      <c r="H45" s="37">
        <f t="shared" si="4"/>
        <v>6.3</v>
      </c>
      <c r="I45" s="37">
        <f t="shared" si="4"/>
        <v>8</v>
      </c>
      <c r="J45" s="37">
        <f t="shared" si="4"/>
        <v>13.2</v>
      </c>
      <c r="K45" s="37">
        <f t="shared" si="4"/>
        <v>14.5</v>
      </c>
      <c r="L45" s="37">
        <f t="shared" si="4"/>
        <v>7.2</v>
      </c>
      <c r="M45" s="37">
        <f t="shared" si="4"/>
        <v>4.0999999999999996</v>
      </c>
      <c r="N45" s="37">
        <f t="shared" si="4"/>
        <v>3.5</v>
      </c>
      <c r="O45" s="37">
        <f t="shared" si="4"/>
        <v>3.5</v>
      </c>
      <c r="P45" s="37">
        <f t="shared" si="4"/>
        <v>3.8</v>
      </c>
      <c r="Q45" s="37">
        <f t="shared" si="3"/>
        <v>4.5</v>
      </c>
      <c r="R45" s="37">
        <f t="shared" si="3"/>
        <v>4.5</v>
      </c>
      <c r="S45" s="37">
        <f t="shared" si="3"/>
        <v>4.3</v>
      </c>
      <c r="T45" s="37">
        <f t="shared" si="3"/>
        <v>3.4</v>
      </c>
      <c r="U45" s="37">
        <f t="shared" si="3"/>
        <v>4.0999999999999996</v>
      </c>
      <c r="V45" s="37">
        <f t="shared" si="3"/>
        <v>5</v>
      </c>
      <c r="W45" s="37">
        <f t="shared" si="3"/>
        <v>5.7</v>
      </c>
      <c r="X45" s="37">
        <f t="shared" si="3"/>
        <v>5.0999999999999996</v>
      </c>
      <c r="Y45" s="37">
        <f t="shared" si="3"/>
        <v>4.2</v>
      </c>
      <c r="Z45" s="36" t="s">
        <v>23</v>
      </c>
    </row>
    <row r="46" spans="1:26">
      <c r="A46" s="36" t="s">
        <v>72</v>
      </c>
      <c r="B46" s="37">
        <f t="shared" si="4"/>
        <v>3.1</v>
      </c>
      <c r="C46" s="37">
        <f t="shared" si="4"/>
        <v>3.1</v>
      </c>
      <c r="D46" s="37">
        <f t="shared" si="4"/>
        <v>4.5999999999999996</v>
      </c>
      <c r="E46" s="37">
        <f t="shared" si="4"/>
        <v>7.4</v>
      </c>
      <c r="F46" s="37">
        <f t="shared" si="4"/>
        <v>8</v>
      </c>
      <c r="G46" s="37">
        <f t="shared" si="4"/>
        <v>6.6</v>
      </c>
      <c r="H46" s="37">
        <f t="shared" si="4"/>
        <v>9.4</v>
      </c>
      <c r="I46" s="37">
        <f t="shared" si="4"/>
        <v>12.7</v>
      </c>
      <c r="J46" s="37">
        <f t="shared" si="4"/>
        <v>13.2</v>
      </c>
      <c r="K46" s="37">
        <f t="shared" si="4"/>
        <v>13.1</v>
      </c>
      <c r="L46" s="37">
        <f t="shared" si="4"/>
        <v>7.8</v>
      </c>
      <c r="M46" s="37">
        <f t="shared" si="4"/>
        <v>3.3</v>
      </c>
      <c r="N46" s="37">
        <f t="shared" si="4"/>
        <v>3.7</v>
      </c>
      <c r="O46" s="37">
        <f t="shared" si="4"/>
        <v>4.0999999999999996</v>
      </c>
      <c r="P46" s="37">
        <f t="shared" si="4"/>
        <v>4.5999999999999996</v>
      </c>
      <c r="Q46" s="37">
        <f t="shared" si="3"/>
        <v>4.8</v>
      </c>
      <c r="R46" s="37">
        <f t="shared" si="3"/>
        <v>4.5</v>
      </c>
      <c r="S46" s="37">
        <f t="shared" si="3"/>
        <v>4</v>
      </c>
      <c r="T46" s="37">
        <f t="shared" si="3"/>
        <v>4.2</v>
      </c>
      <c r="U46" s="37">
        <f t="shared" si="3"/>
        <v>4.5999999999999996</v>
      </c>
      <c r="V46" s="37">
        <f t="shared" si="3"/>
        <v>5.0999999999999996</v>
      </c>
      <c r="W46" s="37">
        <f t="shared" si="3"/>
        <v>5.4</v>
      </c>
      <c r="X46" s="37">
        <f t="shared" si="3"/>
        <v>5.6</v>
      </c>
      <c r="Y46" s="37">
        <f t="shared" si="3"/>
        <v>3.8</v>
      </c>
      <c r="Z46" s="36" t="s">
        <v>29</v>
      </c>
    </row>
    <row r="47" spans="1:26">
      <c r="A47" s="36" t="s">
        <v>73</v>
      </c>
      <c r="B47" s="37">
        <f t="shared" si="4"/>
        <v>2.7</v>
      </c>
      <c r="C47" s="37">
        <f t="shared" si="4"/>
        <v>2.7</v>
      </c>
      <c r="D47" s="37">
        <f t="shared" si="4"/>
        <v>4.0999999999999996</v>
      </c>
      <c r="E47" s="37">
        <f t="shared" si="4"/>
        <v>10.3</v>
      </c>
      <c r="F47" s="37">
        <f t="shared" si="4"/>
        <v>7.2</v>
      </c>
      <c r="G47" s="37">
        <f t="shared" si="4"/>
        <v>7</v>
      </c>
      <c r="H47" s="37">
        <f t="shared" si="4"/>
        <v>6.3</v>
      </c>
      <c r="I47" s="37">
        <f t="shared" si="4"/>
        <v>8</v>
      </c>
      <c r="J47" s="37">
        <f t="shared" si="4"/>
        <v>13.2</v>
      </c>
      <c r="K47" s="37">
        <f t="shared" si="4"/>
        <v>14.5</v>
      </c>
      <c r="L47" s="37">
        <f t="shared" si="4"/>
        <v>7.2</v>
      </c>
      <c r="M47" s="37">
        <f t="shared" si="4"/>
        <v>4.0999999999999996</v>
      </c>
      <c r="N47" s="37">
        <f t="shared" si="4"/>
        <v>3.5</v>
      </c>
      <c r="O47" s="37">
        <f t="shared" si="4"/>
        <v>3.5</v>
      </c>
      <c r="P47" s="37">
        <f t="shared" si="4"/>
        <v>3.8</v>
      </c>
      <c r="Q47" s="37">
        <f t="shared" si="4"/>
        <v>4.5</v>
      </c>
      <c r="R47" s="37">
        <f t="shared" ref="Q47:Y62" si="5">VLOOKUP($Z47,$A$110:$Y$118,R$109)</f>
        <v>4.5</v>
      </c>
      <c r="S47" s="37">
        <f t="shared" si="5"/>
        <v>4.3</v>
      </c>
      <c r="T47" s="37">
        <f t="shared" si="5"/>
        <v>3.4</v>
      </c>
      <c r="U47" s="37">
        <f t="shared" si="5"/>
        <v>4.0999999999999996</v>
      </c>
      <c r="V47" s="37">
        <f t="shared" si="5"/>
        <v>5</v>
      </c>
      <c r="W47" s="37">
        <f t="shared" si="5"/>
        <v>5.7</v>
      </c>
      <c r="X47" s="37">
        <f t="shared" si="5"/>
        <v>5.0999999999999996</v>
      </c>
      <c r="Y47" s="37">
        <f t="shared" si="5"/>
        <v>4.2</v>
      </c>
      <c r="Z47" s="36" t="s">
        <v>23</v>
      </c>
    </row>
    <row r="48" spans="1:26">
      <c r="A48" s="36" t="s">
        <v>74</v>
      </c>
      <c r="B48" s="37">
        <f t="shared" ref="B48:Q63" si="6">VLOOKUP($Z48,$A$110:$Y$118,B$109)</f>
        <v>4</v>
      </c>
      <c r="C48" s="37">
        <f t="shared" si="6"/>
        <v>4.9000000000000004</v>
      </c>
      <c r="D48" s="37">
        <f t="shared" si="6"/>
        <v>5.7</v>
      </c>
      <c r="E48" s="37">
        <f t="shared" si="6"/>
        <v>9</v>
      </c>
      <c r="F48" s="37">
        <f t="shared" si="6"/>
        <v>8.8000000000000007</v>
      </c>
      <c r="G48" s="37">
        <f t="shared" si="6"/>
        <v>6</v>
      </c>
      <c r="H48" s="37">
        <f t="shared" si="6"/>
        <v>7.2</v>
      </c>
      <c r="I48" s="37">
        <f t="shared" si="6"/>
        <v>10.5</v>
      </c>
      <c r="J48" s="37">
        <f t="shared" si="6"/>
        <v>15.2</v>
      </c>
      <c r="K48" s="37">
        <f t="shared" si="6"/>
        <v>14.9</v>
      </c>
      <c r="L48" s="37">
        <f t="shared" si="6"/>
        <v>7</v>
      </c>
      <c r="M48" s="37">
        <f t="shared" si="6"/>
        <v>3.6</v>
      </c>
      <c r="N48" s="37">
        <f t="shared" si="6"/>
        <v>2.9</v>
      </c>
      <c r="O48" s="37">
        <f t="shared" si="6"/>
        <v>3.1</v>
      </c>
      <c r="P48" s="37">
        <f t="shared" si="6"/>
        <v>3.8</v>
      </c>
      <c r="Q48" s="37">
        <f t="shared" si="5"/>
        <v>4.2</v>
      </c>
      <c r="R48" s="37">
        <f t="shared" si="5"/>
        <v>5.5</v>
      </c>
      <c r="S48" s="37">
        <f t="shared" si="5"/>
        <v>4.7</v>
      </c>
      <c r="T48" s="37">
        <f t="shared" si="5"/>
        <v>4.5999999999999996</v>
      </c>
      <c r="U48" s="37">
        <f t="shared" si="5"/>
        <v>5.2</v>
      </c>
      <c r="V48" s="37">
        <f t="shared" si="5"/>
        <v>6.3</v>
      </c>
      <c r="W48" s="37">
        <f t="shared" si="5"/>
        <v>5.9</v>
      </c>
      <c r="X48" s="37">
        <f t="shared" si="5"/>
        <v>4.9000000000000004</v>
      </c>
      <c r="Y48" s="37">
        <f t="shared" si="5"/>
        <v>3.2</v>
      </c>
      <c r="Z48" s="36" t="s">
        <v>34</v>
      </c>
    </row>
    <row r="49" spans="1:26">
      <c r="A49" s="36" t="s">
        <v>75</v>
      </c>
      <c r="B49" s="37">
        <f t="shared" si="6"/>
        <v>4.5</v>
      </c>
      <c r="C49" s="37">
        <f t="shared" si="6"/>
        <v>3.8</v>
      </c>
      <c r="D49" s="37">
        <f t="shared" si="6"/>
        <v>5.4</v>
      </c>
      <c r="E49" s="37">
        <f t="shared" si="6"/>
        <v>9.5</v>
      </c>
      <c r="F49" s="37">
        <f t="shared" si="6"/>
        <v>9.1</v>
      </c>
      <c r="G49" s="37">
        <f t="shared" si="6"/>
        <v>6.5</v>
      </c>
      <c r="H49" s="37">
        <f t="shared" si="6"/>
        <v>7.5</v>
      </c>
      <c r="I49" s="37">
        <f t="shared" si="6"/>
        <v>10.199999999999999</v>
      </c>
      <c r="J49" s="37">
        <f t="shared" si="6"/>
        <v>13.6</v>
      </c>
      <c r="K49" s="37">
        <f t="shared" si="6"/>
        <v>13</v>
      </c>
      <c r="L49" s="37">
        <f t="shared" si="6"/>
        <v>11</v>
      </c>
      <c r="M49" s="37">
        <f t="shared" si="6"/>
        <v>5.0999999999999996</v>
      </c>
      <c r="N49" s="37">
        <f t="shared" si="6"/>
        <v>4</v>
      </c>
      <c r="O49" s="37">
        <f t="shared" si="6"/>
        <v>3.2</v>
      </c>
      <c r="P49" s="37">
        <f t="shared" si="6"/>
        <v>3.6</v>
      </c>
      <c r="Q49" s="37">
        <f t="shared" si="5"/>
        <v>4.5999999999999996</v>
      </c>
      <c r="R49" s="37">
        <f t="shared" si="5"/>
        <v>4.4000000000000004</v>
      </c>
      <c r="S49" s="37">
        <f t="shared" si="5"/>
        <v>4.3</v>
      </c>
      <c r="T49" s="37">
        <f t="shared" si="5"/>
        <v>4.9000000000000004</v>
      </c>
      <c r="U49" s="37">
        <f t="shared" si="5"/>
        <v>5.0999999999999996</v>
      </c>
      <c r="V49" s="37">
        <f t="shared" si="5"/>
        <v>5.6</v>
      </c>
      <c r="W49" s="37">
        <f t="shared" si="5"/>
        <v>5.6</v>
      </c>
      <c r="X49" s="37">
        <f t="shared" si="5"/>
        <v>5.5</v>
      </c>
      <c r="Y49" s="37">
        <f t="shared" si="5"/>
        <v>4.0999999999999996</v>
      </c>
      <c r="Z49" s="36" t="s">
        <v>43</v>
      </c>
    </row>
    <row r="50" spans="1:26">
      <c r="A50" s="36" t="s">
        <v>76</v>
      </c>
      <c r="B50" s="37">
        <f t="shared" si="6"/>
        <v>3.3</v>
      </c>
      <c r="C50" s="37">
        <f t="shared" si="6"/>
        <v>3.9</v>
      </c>
      <c r="D50" s="37">
        <f t="shared" si="6"/>
        <v>5.4</v>
      </c>
      <c r="E50" s="37">
        <f t="shared" si="6"/>
        <v>6.9</v>
      </c>
      <c r="F50" s="37">
        <f t="shared" si="6"/>
        <v>8.6999999999999993</v>
      </c>
      <c r="G50" s="37">
        <f t="shared" si="6"/>
        <v>5</v>
      </c>
      <c r="H50" s="37">
        <f t="shared" si="6"/>
        <v>8.5</v>
      </c>
      <c r="I50" s="37">
        <f t="shared" si="6"/>
        <v>12.3</v>
      </c>
      <c r="J50" s="37">
        <f t="shared" si="6"/>
        <v>15.6</v>
      </c>
      <c r="K50" s="37">
        <f t="shared" si="6"/>
        <v>14.5</v>
      </c>
      <c r="L50" s="37">
        <f t="shared" si="6"/>
        <v>8.6</v>
      </c>
      <c r="M50" s="37">
        <f t="shared" si="6"/>
        <v>4</v>
      </c>
      <c r="N50" s="37">
        <f t="shared" si="6"/>
        <v>4.3</v>
      </c>
      <c r="O50" s="37">
        <f t="shared" si="6"/>
        <v>4.5999999999999996</v>
      </c>
      <c r="P50" s="37">
        <f t="shared" si="6"/>
        <v>4.5999999999999996</v>
      </c>
      <c r="Q50" s="37">
        <f t="shared" si="5"/>
        <v>4.7</v>
      </c>
      <c r="R50" s="37">
        <f t="shared" si="5"/>
        <v>4.7</v>
      </c>
      <c r="S50" s="37">
        <f t="shared" si="5"/>
        <v>4.3</v>
      </c>
      <c r="T50" s="37">
        <f t="shared" si="5"/>
        <v>4.5</v>
      </c>
      <c r="U50" s="37">
        <f t="shared" si="5"/>
        <v>4.9000000000000004</v>
      </c>
      <c r="V50" s="37">
        <f t="shared" si="5"/>
        <v>5.7</v>
      </c>
      <c r="W50" s="37">
        <f t="shared" si="5"/>
        <v>5.8</v>
      </c>
      <c r="X50" s="37">
        <f t="shared" si="5"/>
        <v>5.7</v>
      </c>
      <c r="Y50" s="37">
        <f t="shared" si="5"/>
        <v>4.3</v>
      </c>
      <c r="Z50" s="36" t="s">
        <v>26</v>
      </c>
    </row>
    <row r="51" spans="1:26">
      <c r="A51" s="36" t="s">
        <v>77</v>
      </c>
      <c r="B51" s="37">
        <f t="shared" si="6"/>
        <v>3</v>
      </c>
      <c r="C51" s="37">
        <f t="shared" si="6"/>
        <v>3.4</v>
      </c>
      <c r="D51" s="37">
        <f t="shared" si="6"/>
        <v>6.3</v>
      </c>
      <c r="E51" s="37">
        <f t="shared" si="6"/>
        <v>8</v>
      </c>
      <c r="F51" s="37">
        <f t="shared" si="6"/>
        <v>9.9</v>
      </c>
      <c r="G51" s="37">
        <f t="shared" si="6"/>
        <v>4.0999999999999996</v>
      </c>
      <c r="H51" s="37">
        <f t="shared" si="6"/>
        <v>6.8</v>
      </c>
      <c r="I51" s="37">
        <f t="shared" si="6"/>
        <v>10.7</v>
      </c>
      <c r="J51" s="37">
        <f t="shared" si="6"/>
        <v>13.4</v>
      </c>
      <c r="K51" s="37">
        <f t="shared" si="6"/>
        <v>14.2</v>
      </c>
      <c r="L51" s="37">
        <f t="shared" si="6"/>
        <v>10.3</v>
      </c>
      <c r="M51" s="37">
        <f t="shared" si="6"/>
        <v>4</v>
      </c>
      <c r="N51" s="37">
        <f t="shared" si="6"/>
        <v>3</v>
      </c>
      <c r="O51" s="37">
        <f t="shared" si="6"/>
        <v>3.4</v>
      </c>
      <c r="P51" s="37">
        <f t="shared" si="6"/>
        <v>4</v>
      </c>
      <c r="Q51" s="37">
        <f t="shared" si="5"/>
        <v>4.5</v>
      </c>
      <c r="R51" s="37">
        <f t="shared" si="5"/>
        <v>4.5999999999999996</v>
      </c>
      <c r="S51" s="37">
        <f t="shared" si="5"/>
        <v>3.7</v>
      </c>
      <c r="T51" s="37">
        <f t="shared" si="5"/>
        <v>4</v>
      </c>
      <c r="U51" s="37">
        <f t="shared" si="5"/>
        <v>4.8</v>
      </c>
      <c r="V51" s="37">
        <f t="shared" si="5"/>
        <v>5.6</v>
      </c>
      <c r="W51" s="37">
        <f t="shared" si="5"/>
        <v>5.7</v>
      </c>
      <c r="X51" s="37">
        <f t="shared" si="5"/>
        <v>5.2</v>
      </c>
      <c r="Y51" s="37">
        <f t="shared" si="5"/>
        <v>3.9</v>
      </c>
      <c r="Z51" s="36" t="s">
        <v>38</v>
      </c>
    </row>
    <row r="52" spans="1:26">
      <c r="A52" s="36" t="s">
        <v>78</v>
      </c>
      <c r="B52" s="37">
        <f t="shared" si="6"/>
        <v>2.7</v>
      </c>
      <c r="C52" s="37">
        <f t="shared" si="6"/>
        <v>2.7</v>
      </c>
      <c r="D52" s="37">
        <f t="shared" si="6"/>
        <v>4.0999999999999996</v>
      </c>
      <c r="E52" s="37">
        <f t="shared" si="6"/>
        <v>10.3</v>
      </c>
      <c r="F52" s="37">
        <f t="shared" si="6"/>
        <v>7.2</v>
      </c>
      <c r="G52" s="37">
        <f t="shared" si="6"/>
        <v>7</v>
      </c>
      <c r="H52" s="37">
        <f t="shared" si="6"/>
        <v>6.3</v>
      </c>
      <c r="I52" s="37">
        <f t="shared" si="6"/>
        <v>8</v>
      </c>
      <c r="J52" s="37">
        <f t="shared" si="6"/>
        <v>13.2</v>
      </c>
      <c r="K52" s="37">
        <f t="shared" si="6"/>
        <v>14.5</v>
      </c>
      <c r="L52" s="37">
        <f t="shared" si="6"/>
        <v>7.2</v>
      </c>
      <c r="M52" s="37">
        <f t="shared" si="6"/>
        <v>4.0999999999999996</v>
      </c>
      <c r="N52" s="37">
        <f t="shared" si="6"/>
        <v>3.5</v>
      </c>
      <c r="O52" s="37">
        <f t="shared" si="6"/>
        <v>3.5</v>
      </c>
      <c r="P52" s="37">
        <f t="shared" si="6"/>
        <v>3.8</v>
      </c>
      <c r="Q52" s="37">
        <f t="shared" si="5"/>
        <v>4.5</v>
      </c>
      <c r="R52" s="37">
        <f t="shared" si="5"/>
        <v>4.5</v>
      </c>
      <c r="S52" s="37">
        <f t="shared" si="5"/>
        <v>4.3</v>
      </c>
      <c r="T52" s="37">
        <f t="shared" si="5"/>
        <v>3.4</v>
      </c>
      <c r="U52" s="37">
        <f t="shared" si="5"/>
        <v>4.0999999999999996</v>
      </c>
      <c r="V52" s="37">
        <f t="shared" si="5"/>
        <v>5</v>
      </c>
      <c r="W52" s="37">
        <f t="shared" si="5"/>
        <v>5.7</v>
      </c>
      <c r="X52" s="37">
        <f t="shared" si="5"/>
        <v>5.0999999999999996</v>
      </c>
      <c r="Y52" s="37">
        <f t="shared" si="5"/>
        <v>4.2</v>
      </c>
      <c r="Z52" s="36" t="s">
        <v>23</v>
      </c>
    </row>
    <row r="53" spans="1:26">
      <c r="A53" s="36" t="s">
        <v>79</v>
      </c>
      <c r="B53" s="37">
        <f t="shared" si="6"/>
        <v>4.5</v>
      </c>
      <c r="C53" s="37">
        <f t="shared" si="6"/>
        <v>3.8</v>
      </c>
      <c r="D53" s="37">
        <f t="shared" si="6"/>
        <v>5.4</v>
      </c>
      <c r="E53" s="37">
        <f t="shared" si="6"/>
        <v>9.5</v>
      </c>
      <c r="F53" s="37">
        <f t="shared" si="6"/>
        <v>9.1</v>
      </c>
      <c r="G53" s="37">
        <f t="shared" si="6"/>
        <v>6.5</v>
      </c>
      <c r="H53" s="37">
        <f t="shared" si="6"/>
        <v>7.5</v>
      </c>
      <c r="I53" s="37">
        <f t="shared" si="6"/>
        <v>10.199999999999999</v>
      </c>
      <c r="J53" s="37">
        <f t="shared" si="6"/>
        <v>13.6</v>
      </c>
      <c r="K53" s="37">
        <f t="shared" si="6"/>
        <v>13</v>
      </c>
      <c r="L53" s="37">
        <f t="shared" si="6"/>
        <v>11</v>
      </c>
      <c r="M53" s="37">
        <f t="shared" si="6"/>
        <v>5.0999999999999996</v>
      </c>
      <c r="N53" s="37">
        <f t="shared" si="6"/>
        <v>4</v>
      </c>
      <c r="O53" s="37">
        <f t="shared" si="6"/>
        <v>3.2</v>
      </c>
      <c r="P53" s="37">
        <f t="shared" si="6"/>
        <v>3.6</v>
      </c>
      <c r="Q53" s="37">
        <f t="shared" si="6"/>
        <v>4.5999999999999996</v>
      </c>
      <c r="R53" s="37">
        <f t="shared" si="5"/>
        <v>4.4000000000000004</v>
      </c>
      <c r="S53" s="37">
        <f t="shared" si="5"/>
        <v>4.3</v>
      </c>
      <c r="T53" s="37">
        <f t="shared" si="5"/>
        <v>4.9000000000000004</v>
      </c>
      <c r="U53" s="37">
        <f t="shared" si="5"/>
        <v>5.0999999999999996</v>
      </c>
      <c r="V53" s="37">
        <f t="shared" si="5"/>
        <v>5.6</v>
      </c>
      <c r="W53" s="37">
        <f t="shared" si="5"/>
        <v>5.6</v>
      </c>
      <c r="X53" s="37">
        <f t="shared" si="5"/>
        <v>5.5</v>
      </c>
      <c r="Y53" s="37">
        <f t="shared" si="5"/>
        <v>4.0999999999999996</v>
      </c>
      <c r="Z53" s="36" t="s">
        <v>43</v>
      </c>
    </row>
    <row r="54" spans="1:26">
      <c r="A54" s="36" t="s">
        <v>80</v>
      </c>
      <c r="B54" s="37">
        <f t="shared" si="6"/>
        <v>4.4000000000000004</v>
      </c>
      <c r="C54" s="37">
        <f t="shared" si="6"/>
        <v>4.0999999999999996</v>
      </c>
      <c r="D54" s="37">
        <f t="shared" si="6"/>
        <v>5.5</v>
      </c>
      <c r="E54" s="37">
        <f t="shared" si="6"/>
        <v>8.3000000000000007</v>
      </c>
      <c r="F54" s="37">
        <f t="shared" si="6"/>
        <v>7.7</v>
      </c>
      <c r="G54" s="37">
        <f t="shared" si="6"/>
        <v>5.6</v>
      </c>
      <c r="H54" s="37">
        <f t="shared" si="6"/>
        <v>8.4</v>
      </c>
      <c r="I54" s="37">
        <f t="shared" si="6"/>
        <v>11.1</v>
      </c>
      <c r="J54" s="37">
        <f t="shared" si="6"/>
        <v>16.5</v>
      </c>
      <c r="K54" s="37">
        <f t="shared" si="6"/>
        <v>14.7</v>
      </c>
      <c r="L54" s="37">
        <f t="shared" si="6"/>
        <v>7.9</v>
      </c>
      <c r="M54" s="37">
        <f t="shared" si="6"/>
        <v>4.5</v>
      </c>
      <c r="N54" s="37">
        <f t="shared" si="6"/>
        <v>4.4000000000000004</v>
      </c>
      <c r="O54" s="37">
        <f t="shared" si="6"/>
        <v>4.2</v>
      </c>
      <c r="P54" s="37">
        <f t="shared" si="6"/>
        <v>4.3</v>
      </c>
      <c r="Q54" s="37">
        <f t="shared" si="6"/>
        <v>4.8</v>
      </c>
      <c r="R54" s="37">
        <f t="shared" si="5"/>
        <v>4.3</v>
      </c>
      <c r="S54" s="37">
        <f t="shared" si="5"/>
        <v>4.0999999999999996</v>
      </c>
      <c r="T54" s="37">
        <f t="shared" si="5"/>
        <v>5</v>
      </c>
      <c r="U54" s="37">
        <f t="shared" si="5"/>
        <v>5</v>
      </c>
      <c r="V54" s="37">
        <f t="shared" si="5"/>
        <v>5.5</v>
      </c>
      <c r="W54" s="37">
        <f t="shared" si="5"/>
        <v>4.8</v>
      </c>
      <c r="X54" s="37">
        <f t="shared" si="5"/>
        <v>4</v>
      </c>
      <c r="Y54" s="37">
        <f t="shared" si="5"/>
        <v>4</v>
      </c>
      <c r="Z54" s="36" t="s">
        <v>58</v>
      </c>
    </row>
    <row r="55" spans="1:26">
      <c r="A55" s="36" t="s">
        <v>81</v>
      </c>
      <c r="B55" s="37">
        <f t="shared" si="6"/>
        <v>2.7</v>
      </c>
      <c r="C55" s="37">
        <f t="shared" si="6"/>
        <v>2.7</v>
      </c>
      <c r="D55" s="37">
        <f t="shared" si="6"/>
        <v>4.0999999999999996</v>
      </c>
      <c r="E55" s="37">
        <f t="shared" si="6"/>
        <v>10.3</v>
      </c>
      <c r="F55" s="37">
        <f t="shared" si="6"/>
        <v>7.2</v>
      </c>
      <c r="G55" s="37">
        <f t="shared" si="6"/>
        <v>7</v>
      </c>
      <c r="H55" s="37">
        <f t="shared" si="6"/>
        <v>6.3</v>
      </c>
      <c r="I55" s="37">
        <f t="shared" si="6"/>
        <v>8</v>
      </c>
      <c r="J55" s="37">
        <f t="shared" si="6"/>
        <v>13.2</v>
      </c>
      <c r="K55" s="37">
        <f t="shared" si="6"/>
        <v>14.5</v>
      </c>
      <c r="L55" s="37">
        <f t="shared" si="6"/>
        <v>7.2</v>
      </c>
      <c r="M55" s="37">
        <f t="shared" si="6"/>
        <v>4.0999999999999996</v>
      </c>
      <c r="N55" s="37">
        <f t="shared" si="6"/>
        <v>3.5</v>
      </c>
      <c r="O55" s="37">
        <f t="shared" si="6"/>
        <v>3.5</v>
      </c>
      <c r="P55" s="37">
        <f t="shared" si="6"/>
        <v>3.8</v>
      </c>
      <c r="Q55" s="37">
        <f t="shared" si="6"/>
        <v>4.5</v>
      </c>
      <c r="R55" s="37">
        <f t="shared" si="5"/>
        <v>4.5</v>
      </c>
      <c r="S55" s="37">
        <f t="shared" si="5"/>
        <v>4.3</v>
      </c>
      <c r="T55" s="37">
        <f t="shared" si="5"/>
        <v>3.4</v>
      </c>
      <c r="U55" s="37">
        <f t="shared" si="5"/>
        <v>4.0999999999999996</v>
      </c>
      <c r="V55" s="37">
        <f t="shared" si="5"/>
        <v>5</v>
      </c>
      <c r="W55" s="37">
        <f t="shared" si="5"/>
        <v>5.7</v>
      </c>
      <c r="X55" s="37">
        <f t="shared" si="5"/>
        <v>5.0999999999999996</v>
      </c>
      <c r="Y55" s="37">
        <f t="shared" si="5"/>
        <v>4.2</v>
      </c>
      <c r="Z55" s="36" t="s">
        <v>23</v>
      </c>
    </row>
    <row r="56" spans="1:26">
      <c r="A56" s="36" t="s">
        <v>82</v>
      </c>
      <c r="B56" s="37">
        <f t="shared" si="6"/>
        <v>3.1</v>
      </c>
      <c r="C56" s="37">
        <f t="shared" si="6"/>
        <v>3.1</v>
      </c>
      <c r="D56" s="37">
        <f t="shared" si="6"/>
        <v>4.5999999999999996</v>
      </c>
      <c r="E56" s="37">
        <f t="shared" si="6"/>
        <v>7.4</v>
      </c>
      <c r="F56" s="37">
        <f t="shared" si="6"/>
        <v>8</v>
      </c>
      <c r="G56" s="37">
        <f t="shared" si="6"/>
        <v>6.6</v>
      </c>
      <c r="H56" s="37">
        <f t="shared" si="6"/>
        <v>9.4</v>
      </c>
      <c r="I56" s="37">
        <f t="shared" si="6"/>
        <v>12.7</v>
      </c>
      <c r="J56" s="37">
        <f t="shared" si="6"/>
        <v>13.2</v>
      </c>
      <c r="K56" s="37">
        <f t="shared" si="6"/>
        <v>13.1</v>
      </c>
      <c r="L56" s="37">
        <f t="shared" si="6"/>
        <v>7.8</v>
      </c>
      <c r="M56" s="37">
        <f t="shared" si="6"/>
        <v>3.3</v>
      </c>
      <c r="N56" s="37">
        <f t="shared" si="6"/>
        <v>3.7</v>
      </c>
      <c r="O56" s="37">
        <f t="shared" si="6"/>
        <v>4.0999999999999996</v>
      </c>
      <c r="P56" s="37">
        <f t="shared" si="6"/>
        <v>4.5999999999999996</v>
      </c>
      <c r="Q56" s="37">
        <f t="shared" si="6"/>
        <v>4.8</v>
      </c>
      <c r="R56" s="37">
        <f t="shared" si="5"/>
        <v>4.5</v>
      </c>
      <c r="S56" s="37">
        <f t="shared" si="5"/>
        <v>4</v>
      </c>
      <c r="T56" s="37">
        <f t="shared" si="5"/>
        <v>4.2</v>
      </c>
      <c r="U56" s="37">
        <f t="shared" si="5"/>
        <v>4.5999999999999996</v>
      </c>
      <c r="V56" s="37">
        <f t="shared" si="5"/>
        <v>5.0999999999999996</v>
      </c>
      <c r="W56" s="37">
        <f t="shared" si="5"/>
        <v>5.4</v>
      </c>
      <c r="X56" s="37">
        <f t="shared" si="5"/>
        <v>5.6</v>
      </c>
      <c r="Y56" s="37">
        <f t="shared" si="5"/>
        <v>3.8</v>
      </c>
      <c r="Z56" s="36" t="s">
        <v>29</v>
      </c>
    </row>
    <row r="57" spans="1:26">
      <c r="A57" s="36" t="s">
        <v>83</v>
      </c>
      <c r="B57" s="37">
        <f t="shared" si="6"/>
        <v>4.4000000000000004</v>
      </c>
      <c r="C57" s="37">
        <f t="shared" si="6"/>
        <v>4.0999999999999996</v>
      </c>
      <c r="D57" s="37">
        <f t="shared" si="6"/>
        <v>5.5</v>
      </c>
      <c r="E57" s="37">
        <f t="shared" si="6"/>
        <v>8.3000000000000007</v>
      </c>
      <c r="F57" s="37">
        <f t="shared" si="6"/>
        <v>7.7</v>
      </c>
      <c r="G57" s="37">
        <f t="shared" si="6"/>
        <v>5.6</v>
      </c>
      <c r="H57" s="37">
        <f t="shared" si="6"/>
        <v>8.4</v>
      </c>
      <c r="I57" s="37">
        <f t="shared" si="6"/>
        <v>11.1</v>
      </c>
      <c r="J57" s="37">
        <f t="shared" si="6"/>
        <v>16.5</v>
      </c>
      <c r="K57" s="37">
        <f t="shared" si="6"/>
        <v>14.7</v>
      </c>
      <c r="L57" s="37">
        <f t="shared" si="6"/>
        <v>7.9</v>
      </c>
      <c r="M57" s="37">
        <f t="shared" si="6"/>
        <v>4.5</v>
      </c>
      <c r="N57" s="37">
        <f t="shared" si="6"/>
        <v>4.4000000000000004</v>
      </c>
      <c r="O57" s="37">
        <f t="shared" si="6"/>
        <v>4.2</v>
      </c>
      <c r="P57" s="37">
        <f t="shared" si="6"/>
        <v>4.3</v>
      </c>
      <c r="Q57" s="37">
        <f t="shared" si="6"/>
        <v>4.8</v>
      </c>
      <c r="R57" s="37">
        <f t="shared" si="5"/>
        <v>4.3</v>
      </c>
      <c r="S57" s="37">
        <f t="shared" si="5"/>
        <v>4.0999999999999996</v>
      </c>
      <c r="T57" s="37">
        <f t="shared" si="5"/>
        <v>5</v>
      </c>
      <c r="U57" s="37">
        <f t="shared" si="5"/>
        <v>5</v>
      </c>
      <c r="V57" s="37">
        <f t="shared" si="5"/>
        <v>5.5</v>
      </c>
      <c r="W57" s="37">
        <f t="shared" si="5"/>
        <v>4.8</v>
      </c>
      <c r="X57" s="37">
        <f t="shared" si="5"/>
        <v>4</v>
      </c>
      <c r="Y57" s="37">
        <f t="shared" si="5"/>
        <v>4</v>
      </c>
      <c r="Z57" s="36" t="s">
        <v>58</v>
      </c>
    </row>
    <row r="58" spans="1:26">
      <c r="A58" s="36" t="s">
        <v>84</v>
      </c>
      <c r="B58" s="37">
        <f t="shared" si="6"/>
        <v>2.7</v>
      </c>
      <c r="C58" s="37">
        <f t="shared" si="6"/>
        <v>2.7</v>
      </c>
      <c r="D58" s="37">
        <f t="shared" si="6"/>
        <v>4.0999999999999996</v>
      </c>
      <c r="E58" s="37">
        <f t="shared" si="6"/>
        <v>10.3</v>
      </c>
      <c r="F58" s="37">
        <f t="shared" si="6"/>
        <v>7.2</v>
      </c>
      <c r="G58" s="37">
        <f t="shared" si="6"/>
        <v>7</v>
      </c>
      <c r="H58" s="37">
        <f t="shared" si="6"/>
        <v>6.3</v>
      </c>
      <c r="I58" s="37">
        <f t="shared" si="6"/>
        <v>8</v>
      </c>
      <c r="J58" s="37">
        <f t="shared" si="6"/>
        <v>13.2</v>
      </c>
      <c r="K58" s="37">
        <f t="shared" si="6"/>
        <v>14.5</v>
      </c>
      <c r="L58" s="37">
        <f t="shared" si="6"/>
        <v>7.2</v>
      </c>
      <c r="M58" s="37">
        <f t="shared" si="6"/>
        <v>4.0999999999999996</v>
      </c>
      <c r="N58" s="37">
        <f t="shared" si="6"/>
        <v>3.5</v>
      </c>
      <c r="O58" s="37">
        <f t="shared" si="6"/>
        <v>3.5</v>
      </c>
      <c r="P58" s="37">
        <f t="shared" si="6"/>
        <v>3.8</v>
      </c>
      <c r="Q58" s="37">
        <f t="shared" si="6"/>
        <v>4.5</v>
      </c>
      <c r="R58" s="37">
        <f t="shared" si="5"/>
        <v>4.5</v>
      </c>
      <c r="S58" s="37">
        <f t="shared" si="5"/>
        <v>4.3</v>
      </c>
      <c r="T58" s="37">
        <f t="shared" si="5"/>
        <v>3.4</v>
      </c>
      <c r="U58" s="37">
        <f t="shared" si="5"/>
        <v>4.0999999999999996</v>
      </c>
      <c r="V58" s="37">
        <f t="shared" si="5"/>
        <v>5</v>
      </c>
      <c r="W58" s="37">
        <f t="shared" si="5"/>
        <v>5.7</v>
      </c>
      <c r="X58" s="37">
        <f t="shared" si="5"/>
        <v>5.0999999999999996</v>
      </c>
      <c r="Y58" s="37">
        <f t="shared" si="5"/>
        <v>4.2</v>
      </c>
      <c r="Z58" s="36" t="s">
        <v>23</v>
      </c>
    </row>
    <row r="59" spans="1:26">
      <c r="A59" s="36" t="s">
        <v>85</v>
      </c>
      <c r="B59" s="37">
        <f t="shared" si="6"/>
        <v>4</v>
      </c>
      <c r="C59" s="37">
        <f t="shared" si="6"/>
        <v>4.9000000000000004</v>
      </c>
      <c r="D59" s="37">
        <f t="shared" si="6"/>
        <v>5.7</v>
      </c>
      <c r="E59" s="37">
        <f t="shared" si="6"/>
        <v>9</v>
      </c>
      <c r="F59" s="37">
        <f t="shared" si="6"/>
        <v>8.8000000000000007</v>
      </c>
      <c r="G59" s="37">
        <f t="shared" si="6"/>
        <v>6</v>
      </c>
      <c r="H59" s="37">
        <f t="shared" si="6"/>
        <v>7.2</v>
      </c>
      <c r="I59" s="37">
        <f t="shared" si="6"/>
        <v>10.5</v>
      </c>
      <c r="J59" s="37">
        <f t="shared" si="6"/>
        <v>15.2</v>
      </c>
      <c r="K59" s="37">
        <f t="shared" si="6"/>
        <v>14.9</v>
      </c>
      <c r="L59" s="37">
        <f t="shared" si="6"/>
        <v>7</v>
      </c>
      <c r="M59" s="37">
        <f t="shared" si="6"/>
        <v>3.6</v>
      </c>
      <c r="N59" s="37">
        <f t="shared" si="6"/>
        <v>2.9</v>
      </c>
      <c r="O59" s="37">
        <f t="shared" si="6"/>
        <v>3.1</v>
      </c>
      <c r="P59" s="37">
        <f t="shared" si="6"/>
        <v>3.8</v>
      </c>
      <c r="Q59" s="37">
        <f t="shared" si="6"/>
        <v>4.2</v>
      </c>
      <c r="R59" s="37">
        <f t="shared" si="5"/>
        <v>5.5</v>
      </c>
      <c r="S59" s="37">
        <f t="shared" si="5"/>
        <v>4.7</v>
      </c>
      <c r="T59" s="37">
        <f t="shared" si="5"/>
        <v>4.5999999999999996</v>
      </c>
      <c r="U59" s="37">
        <f t="shared" si="5"/>
        <v>5.2</v>
      </c>
      <c r="V59" s="37">
        <f t="shared" si="5"/>
        <v>6.3</v>
      </c>
      <c r="W59" s="37">
        <f t="shared" si="5"/>
        <v>5.9</v>
      </c>
      <c r="X59" s="37">
        <f t="shared" si="5"/>
        <v>4.9000000000000004</v>
      </c>
      <c r="Y59" s="37">
        <f t="shared" si="5"/>
        <v>3.2</v>
      </c>
      <c r="Z59" s="36" t="s">
        <v>34</v>
      </c>
    </row>
    <row r="60" spans="1:26">
      <c r="A60" s="36" t="s">
        <v>86</v>
      </c>
      <c r="B60" s="37">
        <f t="shared" si="6"/>
        <v>3.4</v>
      </c>
      <c r="C60" s="37">
        <f t="shared" si="6"/>
        <v>3.2</v>
      </c>
      <c r="D60" s="37">
        <f t="shared" si="6"/>
        <v>3.6</v>
      </c>
      <c r="E60" s="37">
        <f t="shared" si="6"/>
        <v>5.5</v>
      </c>
      <c r="F60" s="37">
        <f t="shared" si="6"/>
        <v>8.8000000000000007</v>
      </c>
      <c r="G60" s="37">
        <f t="shared" si="6"/>
        <v>8.6999999999999993</v>
      </c>
      <c r="H60" s="37">
        <f t="shared" si="6"/>
        <v>9</v>
      </c>
      <c r="I60" s="37">
        <f t="shared" si="6"/>
        <v>9.3000000000000007</v>
      </c>
      <c r="J60" s="37">
        <f t="shared" si="6"/>
        <v>12.5</v>
      </c>
      <c r="K60" s="37">
        <f t="shared" si="6"/>
        <v>16</v>
      </c>
      <c r="L60" s="37">
        <f t="shared" si="6"/>
        <v>10.8</v>
      </c>
      <c r="M60" s="37">
        <f t="shared" si="6"/>
        <v>3.1</v>
      </c>
      <c r="N60" s="37">
        <f t="shared" si="6"/>
        <v>3.9</v>
      </c>
      <c r="O60" s="37">
        <f t="shared" si="6"/>
        <v>4.0999999999999996</v>
      </c>
      <c r="P60" s="37">
        <f t="shared" si="6"/>
        <v>4.4000000000000004</v>
      </c>
      <c r="Q60" s="37">
        <f t="shared" si="6"/>
        <v>4.9000000000000004</v>
      </c>
      <c r="R60" s="37">
        <f t="shared" si="5"/>
        <v>4.3</v>
      </c>
      <c r="S60" s="37">
        <f t="shared" si="5"/>
        <v>3.5</v>
      </c>
      <c r="T60" s="37">
        <f t="shared" si="5"/>
        <v>3.4</v>
      </c>
      <c r="U60" s="37">
        <f t="shared" si="5"/>
        <v>3.4</v>
      </c>
      <c r="V60" s="37">
        <f t="shared" si="5"/>
        <v>3.9</v>
      </c>
      <c r="W60" s="37">
        <f t="shared" si="5"/>
        <v>5.0999999999999996</v>
      </c>
      <c r="X60" s="37">
        <f t="shared" si="5"/>
        <v>5.2</v>
      </c>
      <c r="Y60" s="37">
        <f t="shared" si="5"/>
        <v>3.6</v>
      </c>
      <c r="Z60" s="36" t="s">
        <v>41</v>
      </c>
    </row>
    <row r="61" spans="1:26">
      <c r="A61" s="36" t="s">
        <v>87</v>
      </c>
      <c r="B61" s="37">
        <f t="shared" si="6"/>
        <v>3.3</v>
      </c>
      <c r="C61" s="37">
        <f t="shared" si="6"/>
        <v>3.9</v>
      </c>
      <c r="D61" s="37">
        <f t="shared" si="6"/>
        <v>5.4</v>
      </c>
      <c r="E61" s="37">
        <f t="shared" si="6"/>
        <v>6.9</v>
      </c>
      <c r="F61" s="37">
        <f t="shared" si="6"/>
        <v>8.6999999999999993</v>
      </c>
      <c r="G61" s="37">
        <f t="shared" si="6"/>
        <v>5</v>
      </c>
      <c r="H61" s="37">
        <f t="shared" si="6"/>
        <v>8.5</v>
      </c>
      <c r="I61" s="37">
        <f t="shared" si="6"/>
        <v>12.3</v>
      </c>
      <c r="J61" s="37">
        <f t="shared" si="6"/>
        <v>15.6</v>
      </c>
      <c r="K61" s="37">
        <f t="shared" si="6"/>
        <v>14.5</v>
      </c>
      <c r="L61" s="37">
        <f t="shared" si="6"/>
        <v>8.6</v>
      </c>
      <c r="M61" s="37">
        <f t="shared" si="6"/>
        <v>4</v>
      </c>
      <c r="N61" s="37">
        <f t="shared" si="6"/>
        <v>4.3</v>
      </c>
      <c r="O61" s="37">
        <f t="shared" si="6"/>
        <v>4.5999999999999996</v>
      </c>
      <c r="P61" s="37">
        <f t="shared" si="6"/>
        <v>4.5999999999999996</v>
      </c>
      <c r="Q61" s="37">
        <f t="shared" si="6"/>
        <v>4.7</v>
      </c>
      <c r="R61" s="37">
        <f t="shared" si="5"/>
        <v>4.7</v>
      </c>
      <c r="S61" s="37">
        <f t="shared" si="5"/>
        <v>4.3</v>
      </c>
      <c r="T61" s="37">
        <f t="shared" si="5"/>
        <v>4.5</v>
      </c>
      <c r="U61" s="37">
        <f t="shared" si="5"/>
        <v>4.9000000000000004</v>
      </c>
      <c r="V61" s="37">
        <f t="shared" si="5"/>
        <v>5.7</v>
      </c>
      <c r="W61" s="37">
        <f t="shared" si="5"/>
        <v>5.8</v>
      </c>
      <c r="X61" s="37">
        <f t="shared" si="5"/>
        <v>5.7</v>
      </c>
      <c r="Y61" s="37">
        <f t="shared" si="5"/>
        <v>4.3</v>
      </c>
      <c r="Z61" s="36" t="s">
        <v>26</v>
      </c>
    </row>
    <row r="62" spans="1:26">
      <c r="A62" s="36" t="s">
        <v>88</v>
      </c>
      <c r="B62" s="37">
        <f t="shared" si="6"/>
        <v>4</v>
      </c>
      <c r="C62" s="37">
        <f t="shared" si="6"/>
        <v>4.9000000000000004</v>
      </c>
      <c r="D62" s="37">
        <f t="shared" si="6"/>
        <v>5.7</v>
      </c>
      <c r="E62" s="37">
        <f t="shared" si="6"/>
        <v>9</v>
      </c>
      <c r="F62" s="37">
        <f t="shared" si="6"/>
        <v>8.8000000000000007</v>
      </c>
      <c r="G62" s="37">
        <f t="shared" si="6"/>
        <v>6</v>
      </c>
      <c r="H62" s="37">
        <f t="shared" si="6"/>
        <v>7.2</v>
      </c>
      <c r="I62" s="37">
        <f t="shared" si="6"/>
        <v>10.5</v>
      </c>
      <c r="J62" s="37">
        <f t="shared" si="6"/>
        <v>15.2</v>
      </c>
      <c r="K62" s="37">
        <f t="shared" si="6"/>
        <v>14.9</v>
      </c>
      <c r="L62" s="37">
        <f t="shared" si="6"/>
        <v>7</v>
      </c>
      <c r="M62" s="37">
        <f t="shared" si="6"/>
        <v>3.6</v>
      </c>
      <c r="N62" s="37">
        <f t="shared" si="6"/>
        <v>2.9</v>
      </c>
      <c r="O62" s="37">
        <f t="shared" si="6"/>
        <v>3.1</v>
      </c>
      <c r="P62" s="37">
        <f t="shared" si="6"/>
        <v>3.8</v>
      </c>
      <c r="Q62" s="37">
        <f t="shared" si="6"/>
        <v>4.2</v>
      </c>
      <c r="R62" s="37">
        <f t="shared" si="5"/>
        <v>5.5</v>
      </c>
      <c r="S62" s="37">
        <f t="shared" si="5"/>
        <v>4.7</v>
      </c>
      <c r="T62" s="37">
        <f t="shared" si="5"/>
        <v>4.5999999999999996</v>
      </c>
      <c r="U62" s="37">
        <f t="shared" si="5"/>
        <v>5.2</v>
      </c>
      <c r="V62" s="37">
        <f t="shared" si="5"/>
        <v>6.3</v>
      </c>
      <c r="W62" s="37">
        <f t="shared" si="5"/>
        <v>5.9</v>
      </c>
      <c r="X62" s="37">
        <f t="shared" si="5"/>
        <v>4.9000000000000004</v>
      </c>
      <c r="Y62" s="37">
        <f t="shared" si="5"/>
        <v>3.2</v>
      </c>
      <c r="Z62" s="36" t="s">
        <v>34</v>
      </c>
    </row>
    <row r="63" spans="1:26">
      <c r="A63" s="36" t="s">
        <v>89</v>
      </c>
      <c r="B63" s="37">
        <f t="shared" si="6"/>
        <v>3.4</v>
      </c>
      <c r="C63" s="37">
        <f t="shared" si="6"/>
        <v>3.2</v>
      </c>
      <c r="D63" s="37">
        <f t="shared" si="6"/>
        <v>3.6</v>
      </c>
      <c r="E63" s="37">
        <f t="shared" si="6"/>
        <v>5.5</v>
      </c>
      <c r="F63" s="37">
        <f t="shared" si="6"/>
        <v>8.8000000000000007</v>
      </c>
      <c r="G63" s="37">
        <f t="shared" si="6"/>
        <v>8.6999999999999993</v>
      </c>
      <c r="H63" s="37">
        <f t="shared" si="6"/>
        <v>9</v>
      </c>
      <c r="I63" s="37">
        <f t="shared" si="6"/>
        <v>9.3000000000000007</v>
      </c>
      <c r="J63" s="37">
        <f t="shared" si="6"/>
        <v>12.5</v>
      </c>
      <c r="K63" s="37">
        <f t="shared" si="6"/>
        <v>16</v>
      </c>
      <c r="L63" s="37">
        <f t="shared" si="6"/>
        <v>10.8</v>
      </c>
      <c r="M63" s="37">
        <f t="shared" si="6"/>
        <v>3.1</v>
      </c>
      <c r="N63" s="37">
        <f t="shared" si="6"/>
        <v>3.9</v>
      </c>
      <c r="O63" s="37">
        <f t="shared" si="6"/>
        <v>4.0999999999999996</v>
      </c>
      <c r="P63" s="37">
        <f t="shared" si="6"/>
        <v>4.4000000000000004</v>
      </c>
      <c r="Q63" s="37">
        <f t="shared" si="6"/>
        <v>4.9000000000000004</v>
      </c>
      <c r="R63" s="37">
        <f t="shared" ref="Q63:Y78" si="7">VLOOKUP($Z63,$A$110:$Y$118,R$109)</f>
        <v>4.3</v>
      </c>
      <c r="S63" s="37">
        <f t="shared" si="7"/>
        <v>3.5</v>
      </c>
      <c r="T63" s="37">
        <f t="shared" si="7"/>
        <v>3.4</v>
      </c>
      <c r="U63" s="37">
        <f t="shared" si="7"/>
        <v>3.4</v>
      </c>
      <c r="V63" s="37">
        <f t="shared" si="7"/>
        <v>3.9</v>
      </c>
      <c r="W63" s="37">
        <f t="shared" si="7"/>
        <v>5.0999999999999996</v>
      </c>
      <c r="X63" s="37">
        <f t="shared" si="7"/>
        <v>5.2</v>
      </c>
      <c r="Y63" s="37">
        <f t="shared" si="7"/>
        <v>3.6</v>
      </c>
      <c r="Z63" s="36" t="s">
        <v>41</v>
      </c>
    </row>
    <row r="64" spans="1:26">
      <c r="A64" s="36" t="s">
        <v>90</v>
      </c>
      <c r="B64" s="37">
        <f t="shared" ref="B64:Q79" si="8">VLOOKUP($Z64,$A$110:$Y$118,B$109)</f>
        <v>3.3</v>
      </c>
      <c r="C64" s="37">
        <f t="shared" si="8"/>
        <v>3.9</v>
      </c>
      <c r="D64" s="37">
        <f t="shared" si="8"/>
        <v>5.4</v>
      </c>
      <c r="E64" s="37">
        <f t="shared" si="8"/>
        <v>6.9</v>
      </c>
      <c r="F64" s="37">
        <f t="shared" si="8"/>
        <v>8.6999999999999993</v>
      </c>
      <c r="G64" s="37">
        <f t="shared" si="8"/>
        <v>5</v>
      </c>
      <c r="H64" s="37">
        <f t="shared" si="8"/>
        <v>8.5</v>
      </c>
      <c r="I64" s="37">
        <f t="shared" si="8"/>
        <v>12.3</v>
      </c>
      <c r="J64" s="37">
        <f t="shared" si="8"/>
        <v>15.6</v>
      </c>
      <c r="K64" s="37">
        <f t="shared" si="8"/>
        <v>14.5</v>
      </c>
      <c r="L64" s="37">
        <f t="shared" si="8"/>
        <v>8.6</v>
      </c>
      <c r="M64" s="37">
        <f t="shared" si="8"/>
        <v>4</v>
      </c>
      <c r="N64" s="37">
        <f t="shared" si="8"/>
        <v>4.3</v>
      </c>
      <c r="O64" s="37">
        <f t="shared" si="8"/>
        <v>4.5999999999999996</v>
      </c>
      <c r="P64" s="37">
        <f t="shared" si="8"/>
        <v>4.5999999999999996</v>
      </c>
      <c r="Q64" s="37">
        <f t="shared" si="8"/>
        <v>4.7</v>
      </c>
      <c r="R64" s="37">
        <f t="shared" si="7"/>
        <v>4.7</v>
      </c>
      <c r="S64" s="37">
        <f t="shared" si="7"/>
        <v>4.3</v>
      </c>
      <c r="T64" s="37">
        <f t="shared" si="7"/>
        <v>4.5</v>
      </c>
      <c r="U64" s="37">
        <f t="shared" si="7"/>
        <v>4.9000000000000004</v>
      </c>
      <c r="V64" s="37">
        <f t="shared" si="7"/>
        <v>5.7</v>
      </c>
      <c r="W64" s="37">
        <f t="shared" si="7"/>
        <v>5.8</v>
      </c>
      <c r="X64" s="37">
        <f t="shared" si="7"/>
        <v>5.7</v>
      </c>
      <c r="Y64" s="37">
        <f t="shared" si="7"/>
        <v>4.3</v>
      </c>
      <c r="Z64" s="36" t="s">
        <v>26</v>
      </c>
    </row>
    <row r="65" spans="1:26">
      <c r="A65" s="36" t="s">
        <v>91</v>
      </c>
      <c r="B65" s="37">
        <f t="shared" si="8"/>
        <v>3.3</v>
      </c>
      <c r="C65" s="37">
        <f t="shared" si="8"/>
        <v>3.9</v>
      </c>
      <c r="D65" s="37">
        <f t="shared" si="8"/>
        <v>5.4</v>
      </c>
      <c r="E65" s="37">
        <f t="shared" si="8"/>
        <v>6.9</v>
      </c>
      <c r="F65" s="37">
        <f t="shared" si="8"/>
        <v>8.6999999999999993</v>
      </c>
      <c r="G65" s="37">
        <f t="shared" si="8"/>
        <v>5</v>
      </c>
      <c r="H65" s="37">
        <f t="shared" si="8"/>
        <v>8.5</v>
      </c>
      <c r="I65" s="37">
        <f t="shared" si="8"/>
        <v>12.3</v>
      </c>
      <c r="J65" s="37">
        <f t="shared" si="8"/>
        <v>15.6</v>
      </c>
      <c r="K65" s="37">
        <f t="shared" si="8"/>
        <v>14.5</v>
      </c>
      <c r="L65" s="37">
        <f t="shared" si="8"/>
        <v>8.6</v>
      </c>
      <c r="M65" s="37">
        <f t="shared" si="8"/>
        <v>4</v>
      </c>
      <c r="N65" s="37">
        <f t="shared" si="8"/>
        <v>4.3</v>
      </c>
      <c r="O65" s="37">
        <f t="shared" si="8"/>
        <v>4.5999999999999996</v>
      </c>
      <c r="P65" s="37">
        <f t="shared" si="8"/>
        <v>4.5999999999999996</v>
      </c>
      <c r="Q65" s="37">
        <f t="shared" si="8"/>
        <v>4.7</v>
      </c>
      <c r="R65" s="37">
        <f t="shared" si="7"/>
        <v>4.7</v>
      </c>
      <c r="S65" s="37">
        <f t="shared" si="7"/>
        <v>4.3</v>
      </c>
      <c r="T65" s="37">
        <f t="shared" si="7"/>
        <v>4.5</v>
      </c>
      <c r="U65" s="37">
        <f t="shared" si="7"/>
        <v>4.9000000000000004</v>
      </c>
      <c r="V65" s="37">
        <f t="shared" si="7"/>
        <v>5.7</v>
      </c>
      <c r="W65" s="37">
        <f t="shared" si="7"/>
        <v>5.8</v>
      </c>
      <c r="X65" s="37">
        <f t="shared" si="7"/>
        <v>5.7</v>
      </c>
      <c r="Y65" s="37">
        <f t="shared" si="7"/>
        <v>4.3</v>
      </c>
      <c r="Z65" s="36" t="s">
        <v>26</v>
      </c>
    </row>
    <row r="66" spans="1:26">
      <c r="A66" s="36" t="s">
        <v>92</v>
      </c>
      <c r="B66" s="37">
        <f t="shared" si="8"/>
        <v>4.5</v>
      </c>
      <c r="C66" s="37">
        <f t="shared" si="8"/>
        <v>3.8</v>
      </c>
      <c r="D66" s="37">
        <f t="shared" si="8"/>
        <v>5.4</v>
      </c>
      <c r="E66" s="37">
        <f t="shared" si="8"/>
        <v>9.5</v>
      </c>
      <c r="F66" s="37">
        <f t="shared" si="8"/>
        <v>9.1</v>
      </c>
      <c r="G66" s="37">
        <f t="shared" si="8"/>
        <v>6.5</v>
      </c>
      <c r="H66" s="37">
        <f t="shared" si="8"/>
        <v>7.5</v>
      </c>
      <c r="I66" s="37">
        <f t="shared" si="8"/>
        <v>10.199999999999999</v>
      </c>
      <c r="J66" s="37">
        <f t="shared" si="8"/>
        <v>13.6</v>
      </c>
      <c r="K66" s="37">
        <f t="shared" si="8"/>
        <v>13</v>
      </c>
      <c r="L66" s="37">
        <f t="shared" si="8"/>
        <v>11</v>
      </c>
      <c r="M66" s="37">
        <f t="shared" si="8"/>
        <v>5.0999999999999996</v>
      </c>
      <c r="N66" s="37">
        <f t="shared" si="8"/>
        <v>4</v>
      </c>
      <c r="O66" s="37">
        <f t="shared" si="8"/>
        <v>3.2</v>
      </c>
      <c r="P66" s="37">
        <f t="shared" si="8"/>
        <v>3.6</v>
      </c>
      <c r="Q66" s="37">
        <f t="shared" si="8"/>
        <v>4.5999999999999996</v>
      </c>
      <c r="R66" s="37">
        <f t="shared" si="7"/>
        <v>4.4000000000000004</v>
      </c>
      <c r="S66" s="37">
        <f t="shared" si="7"/>
        <v>4.3</v>
      </c>
      <c r="T66" s="37">
        <f t="shared" si="7"/>
        <v>4.9000000000000004</v>
      </c>
      <c r="U66" s="37">
        <f t="shared" si="7"/>
        <v>5.0999999999999996</v>
      </c>
      <c r="V66" s="37">
        <f t="shared" si="7"/>
        <v>5.6</v>
      </c>
      <c r="W66" s="37">
        <f t="shared" si="7"/>
        <v>5.6</v>
      </c>
      <c r="X66" s="37">
        <f t="shared" si="7"/>
        <v>5.5</v>
      </c>
      <c r="Y66" s="37">
        <f t="shared" si="7"/>
        <v>4.0999999999999996</v>
      </c>
      <c r="Z66" s="36" t="s">
        <v>43</v>
      </c>
    </row>
    <row r="67" spans="1:26">
      <c r="A67" s="36" t="s">
        <v>93</v>
      </c>
      <c r="B67" s="37">
        <f t="shared" si="8"/>
        <v>3.4</v>
      </c>
      <c r="C67" s="37">
        <f t="shared" si="8"/>
        <v>3.2</v>
      </c>
      <c r="D67" s="37">
        <f t="shared" si="8"/>
        <v>3.6</v>
      </c>
      <c r="E67" s="37">
        <f t="shared" si="8"/>
        <v>5.5</v>
      </c>
      <c r="F67" s="37">
        <f t="shared" si="8"/>
        <v>8.8000000000000007</v>
      </c>
      <c r="G67" s="37">
        <f t="shared" si="8"/>
        <v>8.6999999999999993</v>
      </c>
      <c r="H67" s="37">
        <f t="shared" si="8"/>
        <v>9</v>
      </c>
      <c r="I67" s="37">
        <f t="shared" si="8"/>
        <v>9.3000000000000007</v>
      </c>
      <c r="J67" s="37">
        <f t="shared" si="8"/>
        <v>12.5</v>
      </c>
      <c r="K67" s="37">
        <f t="shared" si="8"/>
        <v>16</v>
      </c>
      <c r="L67" s="37">
        <f t="shared" si="8"/>
        <v>10.8</v>
      </c>
      <c r="M67" s="37">
        <f t="shared" si="8"/>
        <v>3.1</v>
      </c>
      <c r="N67" s="37">
        <f t="shared" si="8"/>
        <v>3.9</v>
      </c>
      <c r="O67" s="37">
        <f t="shared" si="8"/>
        <v>4.0999999999999996</v>
      </c>
      <c r="P67" s="37">
        <f t="shared" si="8"/>
        <v>4.4000000000000004</v>
      </c>
      <c r="Q67" s="37">
        <f t="shared" si="8"/>
        <v>4.9000000000000004</v>
      </c>
      <c r="R67" s="37">
        <f t="shared" si="7"/>
        <v>4.3</v>
      </c>
      <c r="S67" s="37">
        <f t="shared" si="7"/>
        <v>3.5</v>
      </c>
      <c r="T67" s="37">
        <f t="shared" si="7"/>
        <v>3.4</v>
      </c>
      <c r="U67" s="37">
        <f t="shared" si="7"/>
        <v>3.4</v>
      </c>
      <c r="V67" s="37">
        <f t="shared" si="7"/>
        <v>3.9</v>
      </c>
      <c r="W67" s="37">
        <f t="shared" si="7"/>
        <v>5.0999999999999996</v>
      </c>
      <c r="X67" s="37">
        <f t="shared" si="7"/>
        <v>5.2</v>
      </c>
      <c r="Y67" s="37">
        <f t="shared" si="7"/>
        <v>3.6</v>
      </c>
      <c r="Z67" s="36" t="s">
        <v>41</v>
      </c>
    </row>
    <row r="68" spans="1:26">
      <c r="A68" s="36" t="s">
        <v>94</v>
      </c>
      <c r="B68" s="37">
        <f t="shared" si="8"/>
        <v>3.3</v>
      </c>
      <c r="C68" s="37">
        <f t="shared" si="8"/>
        <v>3.9</v>
      </c>
      <c r="D68" s="37">
        <f t="shared" si="8"/>
        <v>5.4</v>
      </c>
      <c r="E68" s="37">
        <f t="shared" si="8"/>
        <v>6.9</v>
      </c>
      <c r="F68" s="37">
        <f t="shared" si="8"/>
        <v>8.6999999999999993</v>
      </c>
      <c r="G68" s="37">
        <f t="shared" si="8"/>
        <v>5</v>
      </c>
      <c r="H68" s="37">
        <f t="shared" si="8"/>
        <v>8.5</v>
      </c>
      <c r="I68" s="37">
        <f t="shared" si="8"/>
        <v>12.3</v>
      </c>
      <c r="J68" s="37">
        <f t="shared" si="8"/>
        <v>15.6</v>
      </c>
      <c r="K68" s="37">
        <f t="shared" si="8"/>
        <v>14.5</v>
      </c>
      <c r="L68" s="37">
        <f t="shared" si="8"/>
        <v>8.6</v>
      </c>
      <c r="M68" s="37">
        <f t="shared" si="8"/>
        <v>4</v>
      </c>
      <c r="N68" s="37">
        <f t="shared" si="8"/>
        <v>4.3</v>
      </c>
      <c r="O68" s="37">
        <f t="shared" si="8"/>
        <v>4.5999999999999996</v>
      </c>
      <c r="P68" s="37">
        <f t="shared" si="8"/>
        <v>4.5999999999999996</v>
      </c>
      <c r="Q68" s="37">
        <f t="shared" si="8"/>
        <v>4.7</v>
      </c>
      <c r="R68" s="37">
        <f t="shared" si="7"/>
        <v>4.7</v>
      </c>
      <c r="S68" s="37">
        <f t="shared" si="7"/>
        <v>4.3</v>
      </c>
      <c r="T68" s="37">
        <f t="shared" si="7"/>
        <v>4.5</v>
      </c>
      <c r="U68" s="37">
        <f t="shared" si="7"/>
        <v>4.9000000000000004</v>
      </c>
      <c r="V68" s="37">
        <f t="shared" si="7"/>
        <v>5.7</v>
      </c>
      <c r="W68" s="37">
        <f t="shared" si="7"/>
        <v>5.8</v>
      </c>
      <c r="X68" s="37">
        <f t="shared" si="7"/>
        <v>5.7</v>
      </c>
      <c r="Y68" s="37">
        <f t="shared" si="7"/>
        <v>4.3</v>
      </c>
      <c r="Z68" s="36" t="s">
        <v>26</v>
      </c>
    </row>
    <row r="69" spans="1:26">
      <c r="A69" s="36" t="s">
        <v>95</v>
      </c>
      <c r="B69" s="37">
        <f t="shared" si="8"/>
        <v>2.7</v>
      </c>
      <c r="C69" s="37">
        <f t="shared" si="8"/>
        <v>2.7</v>
      </c>
      <c r="D69" s="37">
        <f t="shared" si="8"/>
        <v>4.0999999999999996</v>
      </c>
      <c r="E69" s="37">
        <f t="shared" si="8"/>
        <v>10.3</v>
      </c>
      <c r="F69" s="37">
        <f t="shared" si="8"/>
        <v>7.2</v>
      </c>
      <c r="G69" s="37">
        <f t="shared" si="8"/>
        <v>7</v>
      </c>
      <c r="H69" s="37">
        <f t="shared" si="8"/>
        <v>6.3</v>
      </c>
      <c r="I69" s="37">
        <f t="shared" si="8"/>
        <v>8</v>
      </c>
      <c r="J69" s="37">
        <f t="shared" si="8"/>
        <v>13.2</v>
      </c>
      <c r="K69" s="37">
        <f t="shared" si="8"/>
        <v>14.5</v>
      </c>
      <c r="L69" s="37">
        <f t="shared" si="8"/>
        <v>7.2</v>
      </c>
      <c r="M69" s="37">
        <f t="shared" si="8"/>
        <v>4.0999999999999996</v>
      </c>
      <c r="N69" s="37">
        <f t="shared" si="8"/>
        <v>3.5</v>
      </c>
      <c r="O69" s="37">
        <f t="shared" si="8"/>
        <v>3.5</v>
      </c>
      <c r="P69" s="37">
        <f t="shared" si="8"/>
        <v>3.8</v>
      </c>
      <c r="Q69" s="37">
        <f t="shared" si="8"/>
        <v>4.5</v>
      </c>
      <c r="R69" s="37">
        <f t="shared" si="7"/>
        <v>4.5</v>
      </c>
      <c r="S69" s="37">
        <f t="shared" si="7"/>
        <v>4.3</v>
      </c>
      <c r="T69" s="37">
        <f t="shared" si="7"/>
        <v>3.4</v>
      </c>
      <c r="U69" s="37">
        <f t="shared" si="7"/>
        <v>4.0999999999999996</v>
      </c>
      <c r="V69" s="37">
        <f t="shared" si="7"/>
        <v>5</v>
      </c>
      <c r="W69" s="37">
        <f t="shared" si="7"/>
        <v>5.7</v>
      </c>
      <c r="X69" s="37">
        <f t="shared" si="7"/>
        <v>5.0999999999999996</v>
      </c>
      <c r="Y69" s="37">
        <f t="shared" si="7"/>
        <v>4.2</v>
      </c>
      <c r="Z69" s="36" t="s">
        <v>23</v>
      </c>
    </row>
    <row r="70" spans="1:26">
      <c r="A70" s="36" t="s">
        <v>96</v>
      </c>
      <c r="B70" s="37">
        <f t="shared" si="8"/>
        <v>3.4</v>
      </c>
      <c r="C70" s="37">
        <f t="shared" si="8"/>
        <v>3.2</v>
      </c>
      <c r="D70" s="37">
        <f t="shared" si="8"/>
        <v>3.6</v>
      </c>
      <c r="E70" s="37">
        <f t="shared" si="8"/>
        <v>5.5</v>
      </c>
      <c r="F70" s="37">
        <f t="shared" si="8"/>
        <v>8.8000000000000007</v>
      </c>
      <c r="G70" s="37">
        <f t="shared" si="8"/>
        <v>8.6999999999999993</v>
      </c>
      <c r="H70" s="37">
        <f t="shared" si="8"/>
        <v>9</v>
      </c>
      <c r="I70" s="37">
        <f t="shared" si="8"/>
        <v>9.3000000000000007</v>
      </c>
      <c r="J70" s="37">
        <f t="shared" si="8"/>
        <v>12.5</v>
      </c>
      <c r="K70" s="37">
        <f t="shared" si="8"/>
        <v>16</v>
      </c>
      <c r="L70" s="37">
        <f t="shared" si="8"/>
        <v>10.8</v>
      </c>
      <c r="M70" s="37">
        <f t="shared" si="8"/>
        <v>3.1</v>
      </c>
      <c r="N70" s="37">
        <f t="shared" si="8"/>
        <v>3.9</v>
      </c>
      <c r="O70" s="37">
        <f t="shared" si="8"/>
        <v>4.0999999999999996</v>
      </c>
      <c r="P70" s="37">
        <f t="shared" si="8"/>
        <v>4.4000000000000004</v>
      </c>
      <c r="Q70" s="37">
        <f t="shared" si="7"/>
        <v>4.9000000000000004</v>
      </c>
      <c r="R70" s="37">
        <f t="shared" si="7"/>
        <v>4.3</v>
      </c>
      <c r="S70" s="37">
        <f t="shared" si="7"/>
        <v>3.5</v>
      </c>
      <c r="T70" s="37">
        <f t="shared" si="7"/>
        <v>3.4</v>
      </c>
      <c r="U70" s="37">
        <f t="shared" si="7"/>
        <v>3.4</v>
      </c>
      <c r="V70" s="37">
        <f t="shared" si="7"/>
        <v>3.9</v>
      </c>
      <c r="W70" s="37">
        <f t="shared" si="7"/>
        <v>5.0999999999999996</v>
      </c>
      <c r="X70" s="37">
        <f t="shared" si="7"/>
        <v>5.2</v>
      </c>
      <c r="Y70" s="37">
        <f t="shared" si="7"/>
        <v>3.6</v>
      </c>
      <c r="Z70" s="36" t="s">
        <v>41</v>
      </c>
    </row>
    <row r="71" spans="1:26">
      <c r="A71" s="36" t="s">
        <v>97</v>
      </c>
      <c r="B71" s="37">
        <f t="shared" si="8"/>
        <v>3.4</v>
      </c>
      <c r="C71" s="37">
        <f t="shared" si="8"/>
        <v>3.2</v>
      </c>
      <c r="D71" s="37">
        <f t="shared" si="8"/>
        <v>3.6</v>
      </c>
      <c r="E71" s="37">
        <f t="shared" si="8"/>
        <v>5.5</v>
      </c>
      <c r="F71" s="37">
        <f t="shared" si="8"/>
        <v>8.8000000000000007</v>
      </c>
      <c r="G71" s="37">
        <f t="shared" si="8"/>
        <v>8.6999999999999993</v>
      </c>
      <c r="H71" s="37">
        <f t="shared" si="8"/>
        <v>9</v>
      </c>
      <c r="I71" s="37">
        <f t="shared" si="8"/>
        <v>9.3000000000000007</v>
      </c>
      <c r="J71" s="37">
        <f t="shared" si="8"/>
        <v>12.5</v>
      </c>
      <c r="K71" s="37">
        <f t="shared" si="8"/>
        <v>16</v>
      </c>
      <c r="L71" s="37">
        <f t="shared" si="8"/>
        <v>10.8</v>
      </c>
      <c r="M71" s="37">
        <f t="shared" si="8"/>
        <v>3.1</v>
      </c>
      <c r="N71" s="37">
        <f t="shared" si="8"/>
        <v>3.9</v>
      </c>
      <c r="O71" s="37">
        <f t="shared" si="8"/>
        <v>4.0999999999999996</v>
      </c>
      <c r="P71" s="37">
        <f t="shared" si="8"/>
        <v>4.4000000000000004</v>
      </c>
      <c r="Q71" s="37">
        <f t="shared" si="7"/>
        <v>4.9000000000000004</v>
      </c>
      <c r="R71" s="37">
        <f t="shared" si="7"/>
        <v>4.3</v>
      </c>
      <c r="S71" s="37">
        <f t="shared" si="7"/>
        <v>3.5</v>
      </c>
      <c r="T71" s="37">
        <f t="shared" si="7"/>
        <v>3.4</v>
      </c>
      <c r="U71" s="37">
        <f t="shared" si="7"/>
        <v>3.4</v>
      </c>
      <c r="V71" s="37">
        <f t="shared" si="7"/>
        <v>3.9</v>
      </c>
      <c r="W71" s="37">
        <f t="shared" si="7"/>
        <v>5.0999999999999996</v>
      </c>
      <c r="X71" s="37">
        <f t="shared" si="7"/>
        <v>5.2</v>
      </c>
      <c r="Y71" s="37">
        <f t="shared" si="7"/>
        <v>3.6</v>
      </c>
      <c r="Z71" s="36" t="s">
        <v>41</v>
      </c>
    </row>
    <row r="72" spans="1:26">
      <c r="A72" s="36" t="s">
        <v>98</v>
      </c>
      <c r="B72" s="37">
        <f t="shared" si="8"/>
        <v>3.1</v>
      </c>
      <c r="C72" s="37">
        <f t="shared" si="8"/>
        <v>3.1</v>
      </c>
      <c r="D72" s="37">
        <f t="shared" si="8"/>
        <v>4.5999999999999996</v>
      </c>
      <c r="E72" s="37">
        <f t="shared" si="8"/>
        <v>7.4</v>
      </c>
      <c r="F72" s="37">
        <f t="shared" si="8"/>
        <v>8</v>
      </c>
      <c r="G72" s="37">
        <f t="shared" si="8"/>
        <v>6.6</v>
      </c>
      <c r="H72" s="37">
        <f t="shared" si="8"/>
        <v>9.4</v>
      </c>
      <c r="I72" s="37">
        <f t="shared" si="8"/>
        <v>12.7</v>
      </c>
      <c r="J72" s="37">
        <f t="shared" si="8"/>
        <v>13.2</v>
      </c>
      <c r="K72" s="37">
        <f t="shared" si="8"/>
        <v>13.1</v>
      </c>
      <c r="L72" s="37">
        <f t="shared" si="8"/>
        <v>7.8</v>
      </c>
      <c r="M72" s="37">
        <f t="shared" si="8"/>
        <v>3.3</v>
      </c>
      <c r="N72" s="37">
        <f t="shared" si="8"/>
        <v>3.7</v>
      </c>
      <c r="O72" s="37">
        <f t="shared" si="8"/>
        <v>4.0999999999999996</v>
      </c>
      <c r="P72" s="37">
        <f t="shared" si="8"/>
        <v>4.5999999999999996</v>
      </c>
      <c r="Q72" s="37">
        <f t="shared" si="7"/>
        <v>4.8</v>
      </c>
      <c r="R72" s="37">
        <f t="shared" si="7"/>
        <v>4.5</v>
      </c>
      <c r="S72" s="37">
        <f t="shared" si="7"/>
        <v>4</v>
      </c>
      <c r="T72" s="37">
        <f t="shared" si="7"/>
        <v>4.2</v>
      </c>
      <c r="U72" s="37">
        <f t="shared" si="7"/>
        <v>4.5999999999999996</v>
      </c>
      <c r="V72" s="37">
        <f t="shared" si="7"/>
        <v>5.0999999999999996</v>
      </c>
      <c r="W72" s="37">
        <f t="shared" si="7"/>
        <v>5.4</v>
      </c>
      <c r="X72" s="37">
        <f t="shared" si="7"/>
        <v>5.6</v>
      </c>
      <c r="Y72" s="37">
        <f t="shared" si="7"/>
        <v>3.8</v>
      </c>
      <c r="Z72" s="36" t="s">
        <v>29</v>
      </c>
    </row>
    <row r="73" spans="1:26">
      <c r="A73" s="36" t="s">
        <v>99</v>
      </c>
      <c r="B73" s="37">
        <f t="shared" si="8"/>
        <v>4.5</v>
      </c>
      <c r="C73" s="37">
        <f t="shared" si="8"/>
        <v>3.8</v>
      </c>
      <c r="D73" s="37">
        <f t="shared" si="8"/>
        <v>5.4</v>
      </c>
      <c r="E73" s="37">
        <f t="shared" si="8"/>
        <v>9.5</v>
      </c>
      <c r="F73" s="37">
        <f t="shared" si="8"/>
        <v>9.1</v>
      </c>
      <c r="G73" s="37">
        <f t="shared" si="8"/>
        <v>6.5</v>
      </c>
      <c r="H73" s="37">
        <f t="shared" si="8"/>
        <v>7.5</v>
      </c>
      <c r="I73" s="37">
        <f t="shared" si="8"/>
        <v>10.199999999999999</v>
      </c>
      <c r="J73" s="37">
        <f t="shared" si="8"/>
        <v>13.6</v>
      </c>
      <c r="K73" s="37">
        <f t="shared" si="8"/>
        <v>13</v>
      </c>
      <c r="L73" s="37">
        <f t="shared" si="8"/>
        <v>11</v>
      </c>
      <c r="M73" s="37">
        <f t="shared" si="8"/>
        <v>5.0999999999999996</v>
      </c>
      <c r="N73" s="37">
        <f t="shared" si="8"/>
        <v>4</v>
      </c>
      <c r="O73" s="37">
        <f t="shared" si="8"/>
        <v>3.2</v>
      </c>
      <c r="P73" s="37">
        <f t="shared" si="8"/>
        <v>3.6</v>
      </c>
      <c r="Q73" s="37">
        <f t="shared" si="7"/>
        <v>4.5999999999999996</v>
      </c>
      <c r="R73" s="37">
        <f t="shared" si="7"/>
        <v>4.4000000000000004</v>
      </c>
      <c r="S73" s="37">
        <f t="shared" si="7"/>
        <v>4.3</v>
      </c>
      <c r="T73" s="37">
        <f t="shared" si="7"/>
        <v>4.9000000000000004</v>
      </c>
      <c r="U73" s="37">
        <f t="shared" si="7"/>
        <v>5.0999999999999996</v>
      </c>
      <c r="V73" s="37">
        <f t="shared" si="7"/>
        <v>5.6</v>
      </c>
      <c r="W73" s="37">
        <f t="shared" si="7"/>
        <v>5.6</v>
      </c>
      <c r="X73" s="37">
        <f t="shared" si="7"/>
        <v>5.5</v>
      </c>
      <c r="Y73" s="37">
        <f t="shared" si="7"/>
        <v>4.0999999999999996</v>
      </c>
      <c r="Z73" s="36" t="s">
        <v>43</v>
      </c>
    </row>
    <row r="74" spans="1:26">
      <c r="A74" s="36" t="s">
        <v>100</v>
      </c>
      <c r="B74" s="37">
        <f t="shared" si="8"/>
        <v>2.7</v>
      </c>
      <c r="C74" s="37">
        <f t="shared" si="8"/>
        <v>2.7</v>
      </c>
      <c r="D74" s="37">
        <f t="shared" si="8"/>
        <v>4.0999999999999996</v>
      </c>
      <c r="E74" s="37">
        <f t="shared" si="8"/>
        <v>10.3</v>
      </c>
      <c r="F74" s="37">
        <f t="shared" si="8"/>
        <v>7.2</v>
      </c>
      <c r="G74" s="37">
        <f t="shared" si="8"/>
        <v>7</v>
      </c>
      <c r="H74" s="37">
        <f t="shared" si="8"/>
        <v>6.3</v>
      </c>
      <c r="I74" s="37">
        <f t="shared" si="8"/>
        <v>8</v>
      </c>
      <c r="J74" s="37">
        <f t="shared" si="8"/>
        <v>13.2</v>
      </c>
      <c r="K74" s="37">
        <f t="shared" si="8"/>
        <v>14.5</v>
      </c>
      <c r="L74" s="37">
        <f t="shared" si="8"/>
        <v>7.2</v>
      </c>
      <c r="M74" s="37">
        <f t="shared" si="8"/>
        <v>4.0999999999999996</v>
      </c>
      <c r="N74" s="37">
        <f t="shared" si="8"/>
        <v>3.5</v>
      </c>
      <c r="O74" s="37">
        <f t="shared" si="8"/>
        <v>3.5</v>
      </c>
      <c r="P74" s="37">
        <f t="shared" si="8"/>
        <v>3.8</v>
      </c>
      <c r="Q74" s="37">
        <f t="shared" si="7"/>
        <v>4.5</v>
      </c>
      <c r="R74" s="37">
        <f t="shared" si="7"/>
        <v>4.5</v>
      </c>
      <c r="S74" s="37">
        <f t="shared" si="7"/>
        <v>4.3</v>
      </c>
      <c r="T74" s="37">
        <f t="shared" si="7"/>
        <v>3.4</v>
      </c>
      <c r="U74" s="37">
        <f t="shared" si="7"/>
        <v>4.0999999999999996</v>
      </c>
      <c r="V74" s="37">
        <f t="shared" si="7"/>
        <v>5</v>
      </c>
      <c r="W74" s="37">
        <f t="shared" si="7"/>
        <v>5.7</v>
      </c>
      <c r="X74" s="37">
        <f t="shared" si="7"/>
        <v>5.0999999999999996</v>
      </c>
      <c r="Y74" s="37">
        <f t="shared" si="7"/>
        <v>4.2</v>
      </c>
      <c r="Z74" s="36" t="s">
        <v>23</v>
      </c>
    </row>
    <row r="75" spans="1:26">
      <c r="A75" s="36" t="s">
        <v>101</v>
      </c>
      <c r="B75" s="37">
        <f t="shared" si="8"/>
        <v>2.7</v>
      </c>
      <c r="C75" s="37">
        <f t="shared" si="8"/>
        <v>2.7</v>
      </c>
      <c r="D75" s="37">
        <f t="shared" si="8"/>
        <v>4.0999999999999996</v>
      </c>
      <c r="E75" s="37">
        <f t="shared" si="8"/>
        <v>10.3</v>
      </c>
      <c r="F75" s="37">
        <f t="shared" si="8"/>
        <v>7.2</v>
      </c>
      <c r="G75" s="37">
        <f t="shared" si="8"/>
        <v>7</v>
      </c>
      <c r="H75" s="37">
        <f t="shared" si="8"/>
        <v>6.3</v>
      </c>
      <c r="I75" s="37">
        <f t="shared" si="8"/>
        <v>8</v>
      </c>
      <c r="J75" s="37">
        <f t="shared" si="8"/>
        <v>13.2</v>
      </c>
      <c r="K75" s="37">
        <f t="shared" si="8"/>
        <v>14.5</v>
      </c>
      <c r="L75" s="37">
        <f t="shared" si="8"/>
        <v>7.2</v>
      </c>
      <c r="M75" s="37">
        <f t="shared" si="8"/>
        <v>4.0999999999999996</v>
      </c>
      <c r="N75" s="37">
        <f t="shared" si="8"/>
        <v>3.5</v>
      </c>
      <c r="O75" s="37">
        <f t="shared" si="8"/>
        <v>3.5</v>
      </c>
      <c r="P75" s="37">
        <f t="shared" si="8"/>
        <v>3.8</v>
      </c>
      <c r="Q75" s="37">
        <f t="shared" si="7"/>
        <v>4.5</v>
      </c>
      <c r="R75" s="37">
        <f t="shared" si="7"/>
        <v>4.5</v>
      </c>
      <c r="S75" s="37">
        <f t="shared" si="7"/>
        <v>4.3</v>
      </c>
      <c r="T75" s="37">
        <f t="shared" si="7"/>
        <v>3.4</v>
      </c>
      <c r="U75" s="37">
        <f t="shared" si="7"/>
        <v>4.0999999999999996</v>
      </c>
      <c r="V75" s="37">
        <f t="shared" si="7"/>
        <v>5</v>
      </c>
      <c r="W75" s="37">
        <f t="shared" si="7"/>
        <v>5.7</v>
      </c>
      <c r="X75" s="37">
        <f t="shared" si="7"/>
        <v>5.0999999999999996</v>
      </c>
      <c r="Y75" s="37">
        <f t="shared" si="7"/>
        <v>4.2</v>
      </c>
      <c r="Z75" s="36" t="s">
        <v>23</v>
      </c>
    </row>
    <row r="76" spans="1:26">
      <c r="A76" s="36" t="s">
        <v>102</v>
      </c>
      <c r="B76" s="37">
        <f t="shared" si="8"/>
        <v>2.7</v>
      </c>
      <c r="C76" s="37">
        <f t="shared" si="8"/>
        <v>2.7</v>
      </c>
      <c r="D76" s="37">
        <f t="shared" si="8"/>
        <v>4.0999999999999996</v>
      </c>
      <c r="E76" s="37">
        <f t="shared" si="8"/>
        <v>10.3</v>
      </c>
      <c r="F76" s="37">
        <f t="shared" si="8"/>
        <v>7.2</v>
      </c>
      <c r="G76" s="37">
        <f t="shared" si="8"/>
        <v>7</v>
      </c>
      <c r="H76" s="37">
        <f t="shared" si="8"/>
        <v>6.3</v>
      </c>
      <c r="I76" s="37">
        <f t="shared" si="8"/>
        <v>8</v>
      </c>
      <c r="J76" s="37">
        <f t="shared" si="8"/>
        <v>13.2</v>
      </c>
      <c r="K76" s="37">
        <f t="shared" si="8"/>
        <v>14.5</v>
      </c>
      <c r="L76" s="37">
        <f t="shared" si="8"/>
        <v>7.2</v>
      </c>
      <c r="M76" s="37">
        <f t="shared" si="8"/>
        <v>4.0999999999999996</v>
      </c>
      <c r="N76" s="37">
        <f t="shared" si="8"/>
        <v>3.5</v>
      </c>
      <c r="O76" s="37">
        <f t="shared" si="8"/>
        <v>3.5</v>
      </c>
      <c r="P76" s="37">
        <f t="shared" si="8"/>
        <v>3.8</v>
      </c>
      <c r="Q76" s="37">
        <f t="shared" si="7"/>
        <v>4.5</v>
      </c>
      <c r="R76" s="37">
        <f t="shared" si="7"/>
        <v>4.5</v>
      </c>
      <c r="S76" s="37">
        <f t="shared" si="7"/>
        <v>4.3</v>
      </c>
      <c r="T76" s="37">
        <f t="shared" si="7"/>
        <v>3.4</v>
      </c>
      <c r="U76" s="37">
        <f t="shared" si="7"/>
        <v>4.0999999999999996</v>
      </c>
      <c r="V76" s="37">
        <f t="shared" si="7"/>
        <v>5</v>
      </c>
      <c r="W76" s="37">
        <f t="shared" si="7"/>
        <v>5.7</v>
      </c>
      <c r="X76" s="37">
        <f t="shared" si="7"/>
        <v>5.0999999999999996</v>
      </c>
      <c r="Y76" s="37">
        <f t="shared" si="7"/>
        <v>4.2</v>
      </c>
      <c r="Z76" s="36" t="s">
        <v>23</v>
      </c>
    </row>
    <row r="77" spans="1:26">
      <c r="A77" s="36" t="s">
        <v>103</v>
      </c>
      <c r="B77" s="37">
        <f t="shared" si="8"/>
        <v>3.4</v>
      </c>
      <c r="C77" s="37">
        <f t="shared" si="8"/>
        <v>3.2</v>
      </c>
      <c r="D77" s="37">
        <f t="shared" si="8"/>
        <v>3.6</v>
      </c>
      <c r="E77" s="37">
        <f t="shared" si="8"/>
        <v>5.5</v>
      </c>
      <c r="F77" s="37">
        <f t="shared" si="8"/>
        <v>8.8000000000000007</v>
      </c>
      <c r="G77" s="37">
        <f t="shared" si="8"/>
        <v>8.6999999999999993</v>
      </c>
      <c r="H77" s="37">
        <f t="shared" si="8"/>
        <v>9</v>
      </c>
      <c r="I77" s="37">
        <f t="shared" si="8"/>
        <v>9.3000000000000007</v>
      </c>
      <c r="J77" s="37">
        <f t="shared" si="8"/>
        <v>12.5</v>
      </c>
      <c r="K77" s="37">
        <f t="shared" si="8"/>
        <v>16</v>
      </c>
      <c r="L77" s="37">
        <f t="shared" si="8"/>
        <v>10.8</v>
      </c>
      <c r="M77" s="37">
        <f t="shared" si="8"/>
        <v>3.1</v>
      </c>
      <c r="N77" s="37">
        <f t="shared" si="8"/>
        <v>3.9</v>
      </c>
      <c r="O77" s="37">
        <f t="shared" si="8"/>
        <v>4.0999999999999996</v>
      </c>
      <c r="P77" s="37">
        <f t="shared" si="8"/>
        <v>4.4000000000000004</v>
      </c>
      <c r="Q77" s="37">
        <f t="shared" si="7"/>
        <v>4.9000000000000004</v>
      </c>
      <c r="R77" s="37">
        <f t="shared" si="7"/>
        <v>4.3</v>
      </c>
      <c r="S77" s="37">
        <f t="shared" si="7"/>
        <v>3.5</v>
      </c>
      <c r="T77" s="37">
        <f t="shared" si="7"/>
        <v>3.4</v>
      </c>
      <c r="U77" s="37">
        <f t="shared" si="7"/>
        <v>3.4</v>
      </c>
      <c r="V77" s="37">
        <f t="shared" si="7"/>
        <v>3.9</v>
      </c>
      <c r="W77" s="37">
        <f t="shared" si="7"/>
        <v>5.0999999999999996</v>
      </c>
      <c r="X77" s="37">
        <f t="shared" si="7"/>
        <v>5.2</v>
      </c>
      <c r="Y77" s="37">
        <f t="shared" si="7"/>
        <v>3.6</v>
      </c>
      <c r="Z77" s="36" t="s">
        <v>41</v>
      </c>
    </row>
    <row r="78" spans="1:26">
      <c r="A78" s="36" t="s">
        <v>104</v>
      </c>
      <c r="B78" s="37">
        <f t="shared" si="8"/>
        <v>3.1</v>
      </c>
      <c r="C78" s="37">
        <f t="shared" si="8"/>
        <v>3.1</v>
      </c>
      <c r="D78" s="37">
        <f t="shared" si="8"/>
        <v>4.5999999999999996</v>
      </c>
      <c r="E78" s="37">
        <f t="shared" si="8"/>
        <v>7.4</v>
      </c>
      <c r="F78" s="37">
        <f t="shared" si="8"/>
        <v>8</v>
      </c>
      <c r="G78" s="37">
        <f t="shared" si="8"/>
        <v>6.6</v>
      </c>
      <c r="H78" s="37">
        <f t="shared" si="8"/>
        <v>9.4</v>
      </c>
      <c r="I78" s="37">
        <f t="shared" si="8"/>
        <v>12.7</v>
      </c>
      <c r="J78" s="37">
        <f t="shared" si="8"/>
        <v>13.2</v>
      </c>
      <c r="K78" s="37">
        <f t="shared" si="8"/>
        <v>13.1</v>
      </c>
      <c r="L78" s="37">
        <f t="shared" si="8"/>
        <v>7.8</v>
      </c>
      <c r="M78" s="37">
        <f t="shared" si="8"/>
        <v>3.3</v>
      </c>
      <c r="N78" s="37">
        <f t="shared" si="8"/>
        <v>3.7</v>
      </c>
      <c r="O78" s="37">
        <f t="shared" si="8"/>
        <v>4.0999999999999996</v>
      </c>
      <c r="P78" s="37">
        <f t="shared" si="8"/>
        <v>4.5999999999999996</v>
      </c>
      <c r="Q78" s="37">
        <f t="shared" si="7"/>
        <v>4.8</v>
      </c>
      <c r="R78" s="37">
        <f t="shared" si="7"/>
        <v>4.5</v>
      </c>
      <c r="S78" s="37">
        <f t="shared" si="7"/>
        <v>4</v>
      </c>
      <c r="T78" s="37">
        <f t="shared" si="7"/>
        <v>4.2</v>
      </c>
      <c r="U78" s="37">
        <f t="shared" si="7"/>
        <v>4.5999999999999996</v>
      </c>
      <c r="V78" s="37">
        <f t="shared" si="7"/>
        <v>5.0999999999999996</v>
      </c>
      <c r="W78" s="37">
        <f t="shared" si="7"/>
        <v>5.4</v>
      </c>
      <c r="X78" s="37">
        <f t="shared" si="7"/>
        <v>5.6</v>
      </c>
      <c r="Y78" s="37">
        <f t="shared" si="7"/>
        <v>3.8</v>
      </c>
      <c r="Z78" s="36" t="s">
        <v>29</v>
      </c>
    </row>
    <row r="79" spans="1:26">
      <c r="A79" s="36" t="s">
        <v>105</v>
      </c>
      <c r="B79" s="37">
        <f t="shared" si="8"/>
        <v>3.4</v>
      </c>
      <c r="C79" s="37">
        <f t="shared" si="8"/>
        <v>3.2</v>
      </c>
      <c r="D79" s="37">
        <f t="shared" si="8"/>
        <v>3.6</v>
      </c>
      <c r="E79" s="37">
        <f t="shared" si="8"/>
        <v>5.5</v>
      </c>
      <c r="F79" s="37">
        <f t="shared" si="8"/>
        <v>8.8000000000000007</v>
      </c>
      <c r="G79" s="37">
        <f t="shared" si="8"/>
        <v>8.6999999999999993</v>
      </c>
      <c r="H79" s="37">
        <f t="shared" si="8"/>
        <v>9</v>
      </c>
      <c r="I79" s="37">
        <f t="shared" si="8"/>
        <v>9.3000000000000007</v>
      </c>
      <c r="J79" s="37">
        <f t="shared" si="8"/>
        <v>12.5</v>
      </c>
      <c r="K79" s="37">
        <f t="shared" si="8"/>
        <v>16</v>
      </c>
      <c r="L79" s="37">
        <f t="shared" si="8"/>
        <v>10.8</v>
      </c>
      <c r="M79" s="37">
        <f t="shared" si="8"/>
        <v>3.1</v>
      </c>
      <c r="N79" s="37">
        <f t="shared" si="8"/>
        <v>3.9</v>
      </c>
      <c r="O79" s="37">
        <f t="shared" si="8"/>
        <v>4.0999999999999996</v>
      </c>
      <c r="P79" s="37">
        <f t="shared" si="8"/>
        <v>4.4000000000000004</v>
      </c>
      <c r="Q79" s="37">
        <f t="shared" si="8"/>
        <v>4.9000000000000004</v>
      </c>
      <c r="R79" s="37">
        <f t="shared" ref="Q79:Y94" si="9">VLOOKUP($Z79,$A$110:$Y$118,R$109)</f>
        <v>4.3</v>
      </c>
      <c r="S79" s="37">
        <f t="shared" si="9"/>
        <v>3.5</v>
      </c>
      <c r="T79" s="37">
        <f t="shared" si="9"/>
        <v>3.4</v>
      </c>
      <c r="U79" s="37">
        <f t="shared" si="9"/>
        <v>3.4</v>
      </c>
      <c r="V79" s="37">
        <f t="shared" si="9"/>
        <v>3.9</v>
      </c>
      <c r="W79" s="37">
        <f t="shared" si="9"/>
        <v>5.0999999999999996</v>
      </c>
      <c r="X79" s="37">
        <f t="shared" si="9"/>
        <v>5.2</v>
      </c>
      <c r="Y79" s="37">
        <f t="shared" si="9"/>
        <v>3.6</v>
      </c>
      <c r="Z79" s="36" t="s">
        <v>41</v>
      </c>
    </row>
    <row r="80" spans="1:26">
      <c r="A80" s="36" t="s">
        <v>106</v>
      </c>
      <c r="B80" s="37">
        <f t="shared" ref="B80:Q95" si="10">VLOOKUP($Z80,$A$110:$Y$118,B$109)</f>
        <v>3.1</v>
      </c>
      <c r="C80" s="37">
        <f t="shared" si="10"/>
        <v>3.1</v>
      </c>
      <c r="D80" s="37">
        <f t="shared" si="10"/>
        <v>4.5999999999999996</v>
      </c>
      <c r="E80" s="37">
        <f t="shared" si="10"/>
        <v>7.4</v>
      </c>
      <c r="F80" s="37">
        <f t="shared" si="10"/>
        <v>8</v>
      </c>
      <c r="G80" s="37">
        <f t="shared" si="10"/>
        <v>6.6</v>
      </c>
      <c r="H80" s="37">
        <f t="shared" si="10"/>
        <v>9.4</v>
      </c>
      <c r="I80" s="37">
        <f t="shared" si="10"/>
        <v>12.7</v>
      </c>
      <c r="J80" s="37">
        <f t="shared" si="10"/>
        <v>13.2</v>
      </c>
      <c r="K80" s="37">
        <f t="shared" si="10"/>
        <v>13.1</v>
      </c>
      <c r="L80" s="37">
        <f t="shared" si="10"/>
        <v>7.8</v>
      </c>
      <c r="M80" s="37">
        <f t="shared" si="10"/>
        <v>3.3</v>
      </c>
      <c r="N80" s="37">
        <f t="shared" si="10"/>
        <v>3.7</v>
      </c>
      <c r="O80" s="37">
        <f t="shared" si="10"/>
        <v>4.0999999999999996</v>
      </c>
      <c r="P80" s="37">
        <f t="shared" si="10"/>
        <v>4.5999999999999996</v>
      </c>
      <c r="Q80" s="37">
        <f t="shared" si="9"/>
        <v>4.8</v>
      </c>
      <c r="R80" s="37">
        <f t="shared" si="9"/>
        <v>4.5</v>
      </c>
      <c r="S80" s="37">
        <f t="shared" si="9"/>
        <v>4</v>
      </c>
      <c r="T80" s="37">
        <f t="shared" si="9"/>
        <v>4.2</v>
      </c>
      <c r="U80" s="37">
        <f t="shared" si="9"/>
        <v>4.5999999999999996</v>
      </c>
      <c r="V80" s="37">
        <f t="shared" si="9"/>
        <v>5.0999999999999996</v>
      </c>
      <c r="W80" s="37">
        <f t="shared" si="9"/>
        <v>5.4</v>
      </c>
      <c r="X80" s="37">
        <f t="shared" si="9"/>
        <v>5.6</v>
      </c>
      <c r="Y80" s="37">
        <f t="shared" si="9"/>
        <v>3.8</v>
      </c>
      <c r="Z80" s="36" t="s">
        <v>29</v>
      </c>
    </row>
    <row r="81" spans="1:26">
      <c r="A81" s="36" t="s">
        <v>107</v>
      </c>
      <c r="B81" s="37">
        <f t="shared" si="10"/>
        <v>4.5</v>
      </c>
      <c r="C81" s="37">
        <f t="shared" si="10"/>
        <v>3.8</v>
      </c>
      <c r="D81" s="37">
        <f t="shared" si="10"/>
        <v>5.4</v>
      </c>
      <c r="E81" s="37">
        <f t="shared" si="10"/>
        <v>9.5</v>
      </c>
      <c r="F81" s="37">
        <f t="shared" si="10"/>
        <v>9.1</v>
      </c>
      <c r="G81" s="37">
        <f t="shared" si="10"/>
        <v>6.5</v>
      </c>
      <c r="H81" s="37">
        <f t="shared" si="10"/>
        <v>7.5</v>
      </c>
      <c r="I81" s="37">
        <f t="shared" si="10"/>
        <v>10.199999999999999</v>
      </c>
      <c r="J81" s="37">
        <f t="shared" si="10"/>
        <v>13.6</v>
      </c>
      <c r="K81" s="37">
        <f t="shared" si="10"/>
        <v>13</v>
      </c>
      <c r="L81" s="37">
        <f t="shared" si="10"/>
        <v>11</v>
      </c>
      <c r="M81" s="37">
        <f t="shared" si="10"/>
        <v>5.0999999999999996</v>
      </c>
      <c r="N81" s="37">
        <f t="shared" si="10"/>
        <v>4</v>
      </c>
      <c r="O81" s="37">
        <f t="shared" si="10"/>
        <v>3.2</v>
      </c>
      <c r="P81" s="37">
        <f t="shared" si="10"/>
        <v>3.6</v>
      </c>
      <c r="Q81" s="37">
        <f t="shared" si="9"/>
        <v>4.5999999999999996</v>
      </c>
      <c r="R81" s="37">
        <f t="shared" si="9"/>
        <v>4.4000000000000004</v>
      </c>
      <c r="S81" s="37">
        <f t="shared" si="9"/>
        <v>4.3</v>
      </c>
      <c r="T81" s="37">
        <f t="shared" si="9"/>
        <v>4.9000000000000004</v>
      </c>
      <c r="U81" s="37">
        <f t="shared" si="9"/>
        <v>5.0999999999999996</v>
      </c>
      <c r="V81" s="37">
        <f t="shared" si="9"/>
        <v>5.6</v>
      </c>
      <c r="W81" s="37">
        <f t="shared" si="9"/>
        <v>5.6</v>
      </c>
      <c r="X81" s="37">
        <f t="shared" si="9"/>
        <v>5.5</v>
      </c>
      <c r="Y81" s="37">
        <f t="shared" si="9"/>
        <v>4.0999999999999996</v>
      </c>
      <c r="Z81" s="36" t="s">
        <v>43</v>
      </c>
    </row>
    <row r="82" spans="1:26">
      <c r="A82" s="36" t="s">
        <v>108</v>
      </c>
      <c r="B82" s="37">
        <f t="shared" si="10"/>
        <v>4.5</v>
      </c>
      <c r="C82" s="37">
        <f t="shared" si="10"/>
        <v>3.8</v>
      </c>
      <c r="D82" s="37">
        <f t="shared" si="10"/>
        <v>5.4</v>
      </c>
      <c r="E82" s="37">
        <f t="shared" si="10"/>
        <v>9.5</v>
      </c>
      <c r="F82" s="37">
        <f t="shared" si="10"/>
        <v>9.1</v>
      </c>
      <c r="G82" s="37">
        <f t="shared" si="10"/>
        <v>6.5</v>
      </c>
      <c r="H82" s="37">
        <f t="shared" si="10"/>
        <v>7.5</v>
      </c>
      <c r="I82" s="37">
        <f t="shared" si="10"/>
        <v>10.199999999999999</v>
      </c>
      <c r="J82" s="37">
        <f t="shared" si="10"/>
        <v>13.6</v>
      </c>
      <c r="K82" s="37">
        <f t="shared" si="10"/>
        <v>13</v>
      </c>
      <c r="L82" s="37">
        <f t="shared" si="10"/>
        <v>11</v>
      </c>
      <c r="M82" s="37">
        <f t="shared" si="10"/>
        <v>5.0999999999999996</v>
      </c>
      <c r="N82" s="37">
        <f t="shared" si="10"/>
        <v>4</v>
      </c>
      <c r="O82" s="37">
        <f t="shared" si="10"/>
        <v>3.2</v>
      </c>
      <c r="P82" s="37">
        <f t="shared" si="10"/>
        <v>3.6</v>
      </c>
      <c r="Q82" s="37">
        <f t="shared" si="9"/>
        <v>4.5999999999999996</v>
      </c>
      <c r="R82" s="37">
        <f t="shared" si="9"/>
        <v>4.4000000000000004</v>
      </c>
      <c r="S82" s="37">
        <f t="shared" si="9"/>
        <v>4.3</v>
      </c>
      <c r="T82" s="37">
        <f t="shared" si="9"/>
        <v>4.9000000000000004</v>
      </c>
      <c r="U82" s="37">
        <f t="shared" si="9"/>
        <v>5.0999999999999996</v>
      </c>
      <c r="V82" s="37">
        <f t="shared" si="9"/>
        <v>5.6</v>
      </c>
      <c r="W82" s="37">
        <f t="shared" si="9"/>
        <v>5.6</v>
      </c>
      <c r="X82" s="37">
        <f t="shared" si="9"/>
        <v>5.5</v>
      </c>
      <c r="Y82" s="37">
        <f t="shared" si="9"/>
        <v>4.0999999999999996</v>
      </c>
      <c r="Z82" s="36" t="s">
        <v>43</v>
      </c>
    </row>
    <row r="83" spans="1:26">
      <c r="A83" s="36" t="s">
        <v>109</v>
      </c>
      <c r="B83" s="37">
        <f t="shared" si="10"/>
        <v>4.5</v>
      </c>
      <c r="C83" s="37">
        <f t="shared" si="10"/>
        <v>3.8</v>
      </c>
      <c r="D83" s="37">
        <f t="shared" si="10"/>
        <v>5.4</v>
      </c>
      <c r="E83" s="37">
        <f t="shared" si="10"/>
        <v>9.5</v>
      </c>
      <c r="F83" s="37">
        <f t="shared" si="10"/>
        <v>9.1</v>
      </c>
      <c r="G83" s="37">
        <f t="shared" si="10"/>
        <v>6.5</v>
      </c>
      <c r="H83" s="37">
        <f t="shared" si="10"/>
        <v>7.5</v>
      </c>
      <c r="I83" s="37">
        <f t="shared" si="10"/>
        <v>10.199999999999999</v>
      </c>
      <c r="J83" s="37">
        <f t="shared" si="10"/>
        <v>13.6</v>
      </c>
      <c r="K83" s="37">
        <f t="shared" si="10"/>
        <v>13</v>
      </c>
      <c r="L83" s="37">
        <f t="shared" si="10"/>
        <v>11</v>
      </c>
      <c r="M83" s="37">
        <f t="shared" si="10"/>
        <v>5.0999999999999996</v>
      </c>
      <c r="N83" s="37">
        <f t="shared" si="10"/>
        <v>4</v>
      </c>
      <c r="O83" s="37">
        <f t="shared" si="10"/>
        <v>3.2</v>
      </c>
      <c r="P83" s="37">
        <f t="shared" si="10"/>
        <v>3.6</v>
      </c>
      <c r="Q83" s="37">
        <f t="shared" si="9"/>
        <v>4.5999999999999996</v>
      </c>
      <c r="R83" s="37">
        <f t="shared" si="9"/>
        <v>4.4000000000000004</v>
      </c>
      <c r="S83" s="37">
        <f t="shared" si="9"/>
        <v>4.3</v>
      </c>
      <c r="T83" s="37">
        <f t="shared" si="9"/>
        <v>4.9000000000000004</v>
      </c>
      <c r="U83" s="37">
        <f t="shared" si="9"/>
        <v>5.0999999999999996</v>
      </c>
      <c r="V83" s="37">
        <f t="shared" si="9"/>
        <v>5.6</v>
      </c>
      <c r="W83" s="37">
        <f t="shared" si="9"/>
        <v>5.6</v>
      </c>
      <c r="X83" s="37">
        <f t="shared" si="9"/>
        <v>5.5</v>
      </c>
      <c r="Y83" s="37">
        <f t="shared" si="9"/>
        <v>4.0999999999999996</v>
      </c>
      <c r="Z83" s="36" t="s">
        <v>43</v>
      </c>
    </row>
    <row r="84" spans="1:26">
      <c r="A84" s="36" t="s">
        <v>110</v>
      </c>
      <c r="B84" s="37">
        <f t="shared" si="10"/>
        <v>4.5</v>
      </c>
      <c r="C84" s="37">
        <f t="shared" si="10"/>
        <v>3.8</v>
      </c>
      <c r="D84" s="37">
        <f t="shared" si="10"/>
        <v>5.4</v>
      </c>
      <c r="E84" s="37">
        <f t="shared" si="10"/>
        <v>9.5</v>
      </c>
      <c r="F84" s="37">
        <f t="shared" si="10"/>
        <v>9.1</v>
      </c>
      <c r="G84" s="37">
        <f t="shared" si="10"/>
        <v>6.5</v>
      </c>
      <c r="H84" s="37">
        <f t="shared" si="10"/>
        <v>7.5</v>
      </c>
      <c r="I84" s="37">
        <f t="shared" si="10"/>
        <v>10.199999999999999</v>
      </c>
      <c r="J84" s="37">
        <f t="shared" si="10"/>
        <v>13.6</v>
      </c>
      <c r="K84" s="37">
        <f t="shared" si="10"/>
        <v>13</v>
      </c>
      <c r="L84" s="37">
        <f t="shared" si="10"/>
        <v>11</v>
      </c>
      <c r="M84" s="37">
        <f t="shared" si="10"/>
        <v>5.0999999999999996</v>
      </c>
      <c r="N84" s="37">
        <f t="shared" si="10"/>
        <v>4</v>
      </c>
      <c r="O84" s="37">
        <f t="shared" si="10"/>
        <v>3.2</v>
      </c>
      <c r="P84" s="37">
        <f t="shared" si="10"/>
        <v>3.6</v>
      </c>
      <c r="Q84" s="37">
        <f t="shared" si="9"/>
        <v>4.5999999999999996</v>
      </c>
      <c r="R84" s="37">
        <f t="shared" si="9"/>
        <v>4.4000000000000004</v>
      </c>
      <c r="S84" s="37">
        <f t="shared" si="9"/>
        <v>4.3</v>
      </c>
      <c r="T84" s="37">
        <f t="shared" si="9"/>
        <v>4.9000000000000004</v>
      </c>
      <c r="U84" s="37">
        <f t="shared" si="9"/>
        <v>5.0999999999999996</v>
      </c>
      <c r="V84" s="37">
        <f t="shared" si="9"/>
        <v>5.6</v>
      </c>
      <c r="W84" s="37">
        <f t="shared" si="9"/>
        <v>5.6</v>
      </c>
      <c r="X84" s="37">
        <f t="shared" si="9"/>
        <v>5.5</v>
      </c>
      <c r="Y84" s="37">
        <f t="shared" si="9"/>
        <v>4.0999999999999996</v>
      </c>
      <c r="Z84" s="36" t="s">
        <v>43</v>
      </c>
    </row>
    <row r="85" spans="1:26">
      <c r="A85" s="36" t="s">
        <v>111</v>
      </c>
      <c r="B85" s="37">
        <f t="shared" si="10"/>
        <v>3.1</v>
      </c>
      <c r="C85" s="37">
        <f t="shared" si="10"/>
        <v>3.1</v>
      </c>
      <c r="D85" s="37">
        <f t="shared" si="10"/>
        <v>4.5999999999999996</v>
      </c>
      <c r="E85" s="37">
        <f t="shared" si="10"/>
        <v>7.4</v>
      </c>
      <c r="F85" s="37">
        <f t="shared" si="10"/>
        <v>8</v>
      </c>
      <c r="G85" s="37">
        <f t="shared" si="10"/>
        <v>6.6</v>
      </c>
      <c r="H85" s="37">
        <f t="shared" si="10"/>
        <v>9.4</v>
      </c>
      <c r="I85" s="37">
        <f t="shared" si="10"/>
        <v>12.7</v>
      </c>
      <c r="J85" s="37">
        <f t="shared" si="10"/>
        <v>13.2</v>
      </c>
      <c r="K85" s="37">
        <f t="shared" si="10"/>
        <v>13.1</v>
      </c>
      <c r="L85" s="37">
        <f t="shared" si="10"/>
        <v>7.8</v>
      </c>
      <c r="M85" s="37">
        <f t="shared" si="10"/>
        <v>3.3</v>
      </c>
      <c r="N85" s="37">
        <f t="shared" si="10"/>
        <v>3.7</v>
      </c>
      <c r="O85" s="37">
        <f t="shared" si="10"/>
        <v>4.0999999999999996</v>
      </c>
      <c r="P85" s="37">
        <f t="shared" si="10"/>
        <v>4.5999999999999996</v>
      </c>
      <c r="Q85" s="37">
        <f t="shared" si="10"/>
        <v>4.8</v>
      </c>
      <c r="R85" s="37">
        <f t="shared" si="9"/>
        <v>4.5</v>
      </c>
      <c r="S85" s="37">
        <f t="shared" si="9"/>
        <v>4</v>
      </c>
      <c r="T85" s="37">
        <f t="shared" si="9"/>
        <v>4.2</v>
      </c>
      <c r="U85" s="37">
        <f t="shared" si="9"/>
        <v>4.5999999999999996</v>
      </c>
      <c r="V85" s="37">
        <f t="shared" si="9"/>
        <v>5.0999999999999996</v>
      </c>
      <c r="W85" s="37">
        <f t="shared" si="9"/>
        <v>5.4</v>
      </c>
      <c r="X85" s="37">
        <f t="shared" si="9"/>
        <v>5.6</v>
      </c>
      <c r="Y85" s="37">
        <f t="shared" si="9"/>
        <v>3.8</v>
      </c>
      <c r="Z85" s="36" t="s">
        <v>29</v>
      </c>
    </row>
    <row r="86" spans="1:26">
      <c r="A86" s="36" t="s">
        <v>112</v>
      </c>
      <c r="B86" s="37">
        <f t="shared" si="10"/>
        <v>3.3</v>
      </c>
      <c r="C86" s="37">
        <f t="shared" si="10"/>
        <v>3.9</v>
      </c>
      <c r="D86" s="37">
        <f t="shared" si="10"/>
        <v>5.4</v>
      </c>
      <c r="E86" s="37">
        <f t="shared" si="10"/>
        <v>6.9</v>
      </c>
      <c r="F86" s="37">
        <f t="shared" si="10"/>
        <v>8.6999999999999993</v>
      </c>
      <c r="G86" s="37">
        <f t="shared" si="10"/>
        <v>5</v>
      </c>
      <c r="H86" s="37">
        <f t="shared" si="10"/>
        <v>8.5</v>
      </c>
      <c r="I86" s="37">
        <f t="shared" si="10"/>
        <v>12.3</v>
      </c>
      <c r="J86" s="37">
        <f t="shared" si="10"/>
        <v>15.6</v>
      </c>
      <c r="K86" s="37">
        <f t="shared" si="10"/>
        <v>14.5</v>
      </c>
      <c r="L86" s="37">
        <f t="shared" si="10"/>
        <v>8.6</v>
      </c>
      <c r="M86" s="37">
        <f t="shared" si="10"/>
        <v>4</v>
      </c>
      <c r="N86" s="37">
        <f t="shared" si="10"/>
        <v>4.3</v>
      </c>
      <c r="O86" s="37">
        <f t="shared" si="10"/>
        <v>4.5999999999999996</v>
      </c>
      <c r="P86" s="37">
        <f t="shared" si="10"/>
        <v>4.5999999999999996</v>
      </c>
      <c r="Q86" s="37">
        <f t="shared" si="10"/>
        <v>4.7</v>
      </c>
      <c r="R86" s="37">
        <f t="shared" si="9"/>
        <v>4.7</v>
      </c>
      <c r="S86" s="37">
        <f t="shared" si="9"/>
        <v>4.3</v>
      </c>
      <c r="T86" s="37">
        <f t="shared" si="9"/>
        <v>4.5</v>
      </c>
      <c r="U86" s="37">
        <f t="shared" si="9"/>
        <v>4.9000000000000004</v>
      </c>
      <c r="V86" s="37">
        <f t="shared" si="9"/>
        <v>5.7</v>
      </c>
      <c r="W86" s="37">
        <f t="shared" si="9"/>
        <v>5.8</v>
      </c>
      <c r="X86" s="37">
        <f t="shared" si="9"/>
        <v>5.7</v>
      </c>
      <c r="Y86" s="37">
        <f t="shared" si="9"/>
        <v>4.3</v>
      </c>
      <c r="Z86" s="36" t="s">
        <v>26</v>
      </c>
    </row>
    <row r="87" spans="1:26">
      <c r="A87" s="36" t="s">
        <v>113</v>
      </c>
      <c r="B87" s="37">
        <f t="shared" si="10"/>
        <v>3.4</v>
      </c>
      <c r="C87" s="37">
        <f t="shared" si="10"/>
        <v>3.2</v>
      </c>
      <c r="D87" s="37">
        <f t="shared" si="10"/>
        <v>3.6</v>
      </c>
      <c r="E87" s="37">
        <f t="shared" si="10"/>
        <v>5.5</v>
      </c>
      <c r="F87" s="37">
        <f t="shared" si="10"/>
        <v>8.8000000000000007</v>
      </c>
      <c r="G87" s="37">
        <f t="shared" si="10"/>
        <v>8.6999999999999993</v>
      </c>
      <c r="H87" s="37">
        <f t="shared" si="10"/>
        <v>9</v>
      </c>
      <c r="I87" s="37">
        <f t="shared" si="10"/>
        <v>9.3000000000000007</v>
      </c>
      <c r="J87" s="37">
        <f t="shared" si="10"/>
        <v>12.5</v>
      </c>
      <c r="K87" s="37">
        <f t="shared" si="10"/>
        <v>16</v>
      </c>
      <c r="L87" s="37">
        <f t="shared" si="10"/>
        <v>10.8</v>
      </c>
      <c r="M87" s="37">
        <f t="shared" si="10"/>
        <v>3.1</v>
      </c>
      <c r="N87" s="37">
        <f t="shared" si="10"/>
        <v>3.9</v>
      </c>
      <c r="O87" s="37">
        <f t="shared" si="10"/>
        <v>4.0999999999999996</v>
      </c>
      <c r="P87" s="37">
        <f t="shared" si="10"/>
        <v>4.4000000000000004</v>
      </c>
      <c r="Q87" s="37">
        <f t="shared" si="10"/>
        <v>4.9000000000000004</v>
      </c>
      <c r="R87" s="37">
        <f t="shared" si="9"/>
        <v>4.3</v>
      </c>
      <c r="S87" s="37">
        <f t="shared" si="9"/>
        <v>3.5</v>
      </c>
      <c r="T87" s="37">
        <f t="shared" si="9"/>
        <v>3.4</v>
      </c>
      <c r="U87" s="37">
        <f t="shared" si="9"/>
        <v>3.4</v>
      </c>
      <c r="V87" s="37">
        <f t="shared" si="9"/>
        <v>3.9</v>
      </c>
      <c r="W87" s="37">
        <f t="shared" si="9"/>
        <v>5.0999999999999996</v>
      </c>
      <c r="X87" s="37">
        <f t="shared" si="9"/>
        <v>5.2</v>
      </c>
      <c r="Y87" s="37">
        <f t="shared" si="9"/>
        <v>3.6</v>
      </c>
      <c r="Z87" s="36" t="s">
        <v>41</v>
      </c>
    </row>
    <row r="88" spans="1:26">
      <c r="A88" s="36" t="s">
        <v>114</v>
      </c>
      <c r="B88" s="37">
        <f t="shared" si="10"/>
        <v>3</v>
      </c>
      <c r="C88" s="37">
        <f t="shared" si="10"/>
        <v>3.4</v>
      </c>
      <c r="D88" s="37">
        <f t="shared" si="10"/>
        <v>6.3</v>
      </c>
      <c r="E88" s="37">
        <f t="shared" si="10"/>
        <v>8</v>
      </c>
      <c r="F88" s="37">
        <f t="shared" si="10"/>
        <v>9.9</v>
      </c>
      <c r="G88" s="37">
        <f t="shared" si="10"/>
        <v>4.0999999999999996</v>
      </c>
      <c r="H88" s="37">
        <f t="shared" si="10"/>
        <v>6.8</v>
      </c>
      <c r="I88" s="37">
        <f t="shared" si="10"/>
        <v>10.7</v>
      </c>
      <c r="J88" s="37">
        <f t="shared" si="10"/>
        <v>13.4</v>
      </c>
      <c r="K88" s="37">
        <f t="shared" si="10"/>
        <v>14.2</v>
      </c>
      <c r="L88" s="37">
        <f t="shared" si="10"/>
        <v>10.3</v>
      </c>
      <c r="M88" s="37">
        <f t="shared" si="10"/>
        <v>4</v>
      </c>
      <c r="N88" s="37">
        <f t="shared" si="10"/>
        <v>3</v>
      </c>
      <c r="O88" s="37">
        <f t="shared" si="10"/>
        <v>3.4</v>
      </c>
      <c r="P88" s="37">
        <f t="shared" si="10"/>
        <v>4</v>
      </c>
      <c r="Q88" s="37">
        <f t="shared" si="10"/>
        <v>4.5</v>
      </c>
      <c r="R88" s="37">
        <f t="shared" si="9"/>
        <v>4.5999999999999996</v>
      </c>
      <c r="S88" s="37">
        <f t="shared" si="9"/>
        <v>3.7</v>
      </c>
      <c r="T88" s="37">
        <f t="shared" si="9"/>
        <v>4</v>
      </c>
      <c r="U88" s="37">
        <f t="shared" si="9"/>
        <v>4.8</v>
      </c>
      <c r="V88" s="37">
        <f t="shared" si="9"/>
        <v>5.6</v>
      </c>
      <c r="W88" s="37">
        <f t="shared" si="9"/>
        <v>5.7</v>
      </c>
      <c r="X88" s="37">
        <f t="shared" si="9"/>
        <v>5.2</v>
      </c>
      <c r="Y88" s="37">
        <f t="shared" si="9"/>
        <v>3.9</v>
      </c>
      <c r="Z88" s="36" t="s">
        <v>38</v>
      </c>
    </row>
    <row r="89" spans="1:26">
      <c r="A89" s="36" t="s">
        <v>115</v>
      </c>
      <c r="B89" s="37">
        <f t="shared" si="10"/>
        <v>4</v>
      </c>
      <c r="C89" s="37">
        <f t="shared" si="10"/>
        <v>4.9000000000000004</v>
      </c>
      <c r="D89" s="37">
        <f t="shared" si="10"/>
        <v>5.7</v>
      </c>
      <c r="E89" s="37">
        <f t="shared" si="10"/>
        <v>9</v>
      </c>
      <c r="F89" s="37">
        <f t="shared" si="10"/>
        <v>8.8000000000000007</v>
      </c>
      <c r="G89" s="37">
        <f t="shared" si="10"/>
        <v>6</v>
      </c>
      <c r="H89" s="37">
        <f t="shared" si="10"/>
        <v>7.2</v>
      </c>
      <c r="I89" s="37">
        <f t="shared" si="10"/>
        <v>10.5</v>
      </c>
      <c r="J89" s="37">
        <f t="shared" si="10"/>
        <v>15.2</v>
      </c>
      <c r="K89" s="37">
        <f t="shared" si="10"/>
        <v>14.9</v>
      </c>
      <c r="L89" s="37">
        <f t="shared" si="10"/>
        <v>7</v>
      </c>
      <c r="M89" s="37">
        <f t="shared" si="10"/>
        <v>3.6</v>
      </c>
      <c r="N89" s="37">
        <f t="shared" si="10"/>
        <v>2.9</v>
      </c>
      <c r="O89" s="37">
        <f t="shared" si="10"/>
        <v>3.1</v>
      </c>
      <c r="P89" s="37">
        <f t="shared" si="10"/>
        <v>3.8</v>
      </c>
      <c r="Q89" s="37">
        <f t="shared" si="10"/>
        <v>4.2</v>
      </c>
      <c r="R89" s="37">
        <f t="shared" si="9"/>
        <v>5.5</v>
      </c>
      <c r="S89" s="37">
        <f t="shared" si="9"/>
        <v>4.7</v>
      </c>
      <c r="T89" s="37">
        <f t="shared" si="9"/>
        <v>4.5999999999999996</v>
      </c>
      <c r="U89" s="37">
        <f t="shared" si="9"/>
        <v>5.2</v>
      </c>
      <c r="V89" s="37">
        <f t="shared" si="9"/>
        <v>6.3</v>
      </c>
      <c r="W89" s="37">
        <f t="shared" si="9"/>
        <v>5.9</v>
      </c>
      <c r="X89" s="37">
        <f t="shared" si="9"/>
        <v>4.9000000000000004</v>
      </c>
      <c r="Y89" s="37">
        <f t="shared" si="9"/>
        <v>3.2</v>
      </c>
      <c r="Z89" s="36" t="s">
        <v>34</v>
      </c>
    </row>
    <row r="90" spans="1:26">
      <c r="A90" s="36" t="s">
        <v>116</v>
      </c>
      <c r="B90" s="37">
        <f t="shared" si="10"/>
        <v>3</v>
      </c>
      <c r="C90" s="37">
        <f t="shared" si="10"/>
        <v>3.4</v>
      </c>
      <c r="D90" s="37">
        <f t="shared" si="10"/>
        <v>6.3</v>
      </c>
      <c r="E90" s="37">
        <f t="shared" si="10"/>
        <v>8</v>
      </c>
      <c r="F90" s="37">
        <f t="shared" si="10"/>
        <v>9.9</v>
      </c>
      <c r="G90" s="37">
        <f t="shared" si="10"/>
        <v>4.0999999999999996</v>
      </c>
      <c r="H90" s="37">
        <f t="shared" si="10"/>
        <v>6.8</v>
      </c>
      <c r="I90" s="37">
        <f t="shared" si="10"/>
        <v>10.7</v>
      </c>
      <c r="J90" s="37">
        <f t="shared" si="10"/>
        <v>13.4</v>
      </c>
      <c r="K90" s="37">
        <f t="shared" si="10"/>
        <v>14.2</v>
      </c>
      <c r="L90" s="37">
        <f t="shared" si="10"/>
        <v>10.3</v>
      </c>
      <c r="M90" s="37">
        <f t="shared" si="10"/>
        <v>4</v>
      </c>
      <c r="N90" s="37">
        <f t="shared" si="10"/>
        <v>3</v>
      </c>
      <c r="O90" s="37">
        <f t="shared" si="10"/>
        <v>3.4</v>
      </c>
      <c r="P90" s="37">
        <f t="shared" si="10"/>
        <v>4</v>
      </c>
      <c r="Q90" s="37">
        <f t="shared" si="10"/>
        <v>4.5</v>
      </c>
      <c r="R90" s="37">
        <f t="shared" si="9"/>
        <v>4.5999999999999996</v>
      </c>
      <c r="S90" s="37">
        <f t="shared" si="9"/>
        <v>3.7</v>
      </c>
      <c r="T90" s="37">
        <f t="shared" si="9"/>
        <v>4</v>
      </c>
      <c r="U90" s="37">
        <f t="shared" si="9"/>
        <v>4.8</v>
      </c>
      <c r="V90" s="37">
        <f t="shared" si="9"/>
        <v>5.6</v>
      </c>
      <c r="W90" s="37">
        <f t="shared" si="9"/>
        <v>5.7</v>
      </c>
      <c r="X90" s="37">
        <f t="shared" si="9"/>
        <v>5.2</v>
      </c>
      <c r="Y90" s="37">
        <f t="shared" si="9"/>
        <v>3.9</v>
      </c>
      <c r="Z90" s="36" t="s">
        <v>38</v>
      </c>
    </row>
    <row r="91" spans="1:26">
      <c r="A91" s="36" t="s">
        <v>117</v>
      </c>
      <c r="B91" s="37">
        <f t="shared" si="10"/>
        <v>2.7</v>
      </c>
      <c r="C91" s="37">
        <f t="shared" si="10"/>
        <v>2.7</v>
      </c>
      <c r="D91" s="37">
        <f t="shared" si="10"/>
        <v>4.0999999999999996</v>
      </c>
      <c r="E91" s="37">
        <f t="shared" si="10"/>
        <v>10.3</v>
      </c>
      <c r="F91" s="37">
        <f t="shared" si="10"/>
        <v>7.2</v>
      </c>
      <c r="G91" s="37">
        <f t="shared" si="10"/>
        <v>7</v>
      </c>
      <c r="H91" s="37">
        <f t="shared" si="10"/>
        <v>6.3</v>
      </c>
      <c r="I91" s="37">
        <f t="shared" si="10"/>
        <v>8</v>
      </c>
      <c r="J91" s="37">
        <f t="shared" si="10"/>
        <v>13.2</v>
      </c>
      <c r="K91" s="37">
        <f t="shared" si="10"/>
        <v>14.5</v>
      </c>
      <c r="L91" s="37">
        <f t="shared" si="10"/>
        <v>7.2</v>
      </c>
      <c r="M91" s="37">
        <f t="shared" si="10"/>
        <v>4.0999999999999996</v>
      </c>
      <c r="N91" s="37">
        <f t="shared" si="10"/>
        <v>3.5</v>
      </c>
      <c r="O91" s="37">
        <f t="shared" si="10"/>
        <v>3.5</v>
      </c>
      <c r="P91" s="37">
        <f t="shared" si="10"/>
        <v>3.8</v>
      </c>
      <c r="Q91" s="37">
        <f t="shared" si="10"/>
        <v>4.5</v>
      </c>
      <c r="R91" s="37">
        <f t="shared" si="9"/>
        <v>4.5</v>
      </c>
      <c r="S91" s="37">
        <f t="shared" si="9"/>
        <v>4.3</v>
      </c>
      <c r="T91" s="37">
        <f t="shared" si="9"/>
        <v>3.4</v>
      </c>
      <c r="U91" s="37">
        <f t="shared" si="9"/>
        <v>4.0999999999999996</v>
      </c>
      <c r="V91" s="37">
        <f t="shared" si="9"/>
        <v>5</v>
      </c>
      <c r="W91" s="37">
        <f t="shared" si="9"/>
        <v>5.7</v>
      </c>
      <c r="X91" s="37">
        <f t="shared" si="9"/>
        <v>5.0999999999999996</v>
      </c>
      <c r="Y91" s="37">
        <f t="shared" si="9"/>
        <v>4.2</v>
      </c>
      <c r="Z91" s="36" t="s">
        <v>23</v>
      </c>
    </row>
    <row r="92" spans="1:26">
      <c r="A92" s="36" t="s">
        <v>118</v>
      </c>
      <c r="B92" s="37">
        <f t="shared" si="10"/>
        <v>2.7</v>
      </c>
      <c r="C92" s="37">
        <f t="shared" si="10"/>
        <v>2.7</v>
      </c>
      <c r="D92" s="37">
        <f t="shared" si="10"/>
        <v>4.0999999999999996</v>
      </c>
      <c r="E92" s="37">
        <f t="shared" si="10"/>
        <v>10.3</v>
      </c>
      <c r="F92" s="37">
        <f t="shared" si="10"/>
        <v>7.2</v>
      </c>
      <c r="G92" s="37">
        <f t="shared" si="10"/>
        <v>7</v>
      </c>
      <c r="H92" s="37">
        <f t="shared" si="10"/>
        <v>6.3</v>
      </c>
      <c r="I92" s="37">
        <f t="shared" si="10"/>
        <v>8</v>
      </c>
      <c r="J92" s="37">
        <f t="shared" si="10"/>
        <v>13.2</v>
      </c>
      <c r="K92" s="37">
        <f t="shared" si="10"/>
        <v>14.5</v>
      </c>
      <c r="L92" s="37">
        <f t="shared" si="10"/>
        <v>7.2</v>
      </c>
      <c r="M92" s="37">
        <f t="shared" si="10"/>
        <v>4.0999999999999996</v>
      </c>
      <c r="N92" s="37">
        <f t="shared" si="10"/>
        <v>3.5</v>
      </c>
      <c r="O92" s="37">
        <f t="shared" si="10"/>
        <v>3.5</v>
      </c>
      <c r="P92" s="37">
        <f t="shared" si="10"/>
        <v>3.8</v>
      </c>
      <c r="Q92" s="37">
        <f t="shared" si="10"/>
        <v>4.5</v>
      </c>
      <c r="R92" s="37">
        <f t="shared" si="9"/>
        <v>4.5</v>
      </c>
      <c r="S92" s="37">
        <f t="shared" si="9"/>
        <v>4.3</v>
      </c>
      <c r="T92" s="37">
        <f t="shared" si="9"/>
        <v>3.4</v>
      </c>
      <c r="U92" s="37">
        <f t="shared" si="9"/>
        <v>4.0999999999999996</v>
      </c>
      <c r="V92" s="37">
        <f t="shared" si="9"/>
        <v>5</v>
      </c>
      <c r="W92" s="37">
        <f t="shared" si="9"/>
        <v>5.7</v>
      </c>
      <c r="X92" s="37">
        <f t="shared" si="9"/>
        <v>5.0999999999999996</v>
      </c>
      <c r="Y92" s="37">
        <f t="shared" si="9"/>
        <v>4.2</v>
      </c>
      <c r="Z92" s="36" t="s">
        <v>23</v>
      </c>
    </row>
    <row r="93" spans="1:26">
      <c r="A93" s="36" t="s">
        <v>119</v>
      </c>
      <c r="B93" s="37">
        <f t="shared" si="10"/>
        <v>3.1</v>
      </c>
      <c r="C93" s="37">
        <f t="shared" si="10"/>
        <v>3.1</v>
      </c>
      <c r="D93" s="37">
        <f t="shared" si="10"/>
        <v>4.5999999999999996</v>
      </c>
      <c r="E93" s="37">
        <f t="shared" si="10"/>
        <v>7.4</v>
      </c>
      <c r="F93" s="37">
        <f t="shared" si="10"/>
        <v>8</v>
      </c>
      <c r="G93" s="37">
        <f t="shared" si="10"/>
        <v>6.6</v>
      </c>
      <c r="H93" s="37">
        <f t="shared" si="10"/>
        <v>9.4</v>
      </c>
      <c r="I93" s="37">
        <f t="shared" si="10"/>
        <v>12.7</v>
      </c>
      <c r="J93" s="37">
        <f t="shared" si="10"/>
        <v>13.2</v>
      </c>
      <c r="K93" s="37">
        <f t="shared" si="10"/>
        <v>13.1</v>
      </c>
      <c r="L93" s="37">
        <f t="shared" si="10"/>
        <v>7.8</v>
      </c>
      <c r="M93" s="37">
        <f t="shared" si="10"/>
        <v>3.3</v>
      </c>
      <c r="N93" s="37">
        <f t="shared" si="10"/>
        <v>3.7</v>
      </c>
      <c r="O93" s="37">
        <f t="shared" si="10"/>
        <v>4.0999999999999996</v>
      </c>
      <c r="P93" s="37">
        <f t="shared" si="10"/>
        <v>4.5999999999999996</v>
      </c>
      <c r="Q93" s="37">
        <f t="shared" si="10"/>
        <v>4.8</v>
      </c>
      <c r="R93" s="37">
        <f t="shared" si="9"/>
        <v>4.5</v>
      </c>
      <c r="S93" s="37">
        <f t="shared" si="9"/>
        <v>4</v>
      </c>
      <c r="T93" s="37">
        <f t="shared" si="9"/>
        <v>4.2</v>
      </c>
      <c r="U93" s="37">
        <f t="shared" si="9"/>
        <v>4.5999999999999996</v>
      </c>
      <c r="V93" s="37">
        <f t="shared" si="9"/>
        <v>5.0999999999999996</v>
      </c>
      <c r="W93" s="37">
        <f t="shared" si="9"/>
        <v>5.4</v>
      </c>
      <c r="X93" s="37">
        <f t="shared" si="9"/>
        <v>5.6</v>
      </c>
      <c r="Y93" s="37">
        <f t="shared" si="9"/>
        <v>3.8</v>
      </c>
      <c r="Z93" s="36" t="s">
        <v>29</v>
      </c>
    </row>
    <row r="94" spans="1:26">
      <c r="A94" s="36" t="s">
        <v>120</v>
      </c>
      <c r="B94" s="37">
        <f t="shared" si="10"/>
        <v>3</v>
      </c>
      <c r="C94" s="37">
        <f t="shared" si="10"/>
        <v>3.4</v>
      </c>
      <c r="D94" s="37">
        <f t="shared" si="10"/>
        <v>6.3</v>
      </c>
      <c r="E94" s="37">
        <f t="shared" si="10"/>
        <v>8</v>
      </c>
      <c r="F94" s="37">
        <f t="shared" si="10"/>
        <v>9.9</v>
      </c>
      <c r="G94" s="37">
        <f t="shared" si="10"/>
        <v>4.0999999999999996</v>
      </c>
      <c r="H94" s="37">
        <f t="shared" si="10"/>
        <v>6.8</v>
      </c>
      <c r="I94" s="37">
        <f t="shared" si="10"/>
        <v>10.7</v>
      </c>
      <c r="J94" s="37">
        <f t="shared" si="10"/>
        <v>13.4</v>
      </c>
      <c r="K94" s="37">
        <f t="shared" si="10"/>
        <v>14.2</v>
      </c>
      <c r="L94" s="37">
        <f t="shared" si="10"/>
        <v>10.3</v>
      </c>
      <c r="M94" s="37">
        <f t="shared" si="10"/>
        <v>4</v>
      </c>
      <c r="N94" s="37">
        <f t="shared" si="10"/>
        <v>3</v>
      </c>
      <c r="O94" s="37">
        <f t="shared" si="10"/>
        <v>3.4</v>
      </c>
      <c r="P94" s="37">
        <f t="shared" si="10"/>
        <v>4</v>
      </c>
      <c r="Q94" s="37">
        <f t="shared" si="10"/>
        <v>4.5</v>
      </c>
      <c r="R94" s="37">
        <f t="shared" si="9"/>
        <v>4.5999999999999996</v>
      </c>
      <c r="S94" s="37">
        <f t="shared" si="9"/>
        <v>3.7</v>
      </c>
      <c r="T94" s="37">
        <f t="shared" si="9"/>
        <v>4</v>
      </c>
      <c r="U94" s="37">
        <f t="shared" si="9"/>
        <v>4.8</v>
      </c>
      <c r="V94" s="37">
        <f t="shared" si="9"/>
        <v>5.6</v>
      </c>
      <c r="W94" s="37">
        <f t="shared" si="9"/>
        <v>5.7</v>
      </c>
      <c r="X94" s="37">
        <f t="shared" si="9"/>
        <v>5.2</v>
      </c>
      <c r="Y94" s="37">
        <f t="shared" si="9"/>
        <v>3.9</v>
      </c>
      <c r="Z94" s="36" t="s">
        <v>38</v>
      </c>
    </row>
    <row r="95" spans="1:26">
      <c r="A95" s="36" t="s">
        <v>121</v>
      </c>
      <c r="B95" s="37">
        <f t="shared" si="10"/>
        <v>3.1</v>
      </c>
      <c r="C95" s="37">
        <f t="shared" si="10"/>
        <v>3.1</v>
      </c>
      <c r="D95" s="37">
        <f t="shared" si="10"/>
        <v>4.5999999999999996</v>
      </c>
      <c r="E95" s="37">
        <f t="shared" si="10"/>
        <v>7.4</v>
      </c>
      <c r="F95" s="37">
        <f t="shared" si="10"/>
        <v>8</v>
      </c>
      <c r="G95" s="37">
        <f t="shared" si="10"/>
        <v>6.6</v>
      </c>
      <c r="H95" s="37">
        <f t="shared" si="10"/>
        <v>9.4</v>
      </c>
      <c r="I95" s="37">
        <f t="shared" si="10"/>
        <v>12.7</v>
      </c>
      <c r="J95" s="37">
        <f t="shared" si="10"/>
        <v>13.2</v>
      </c>
      <c r="K95" s="37">
        <f t="shared" si="10"/>
        <v>13.1</v>
      </c>
      <c r="L95" s="37">
        <f t="shared" si="10"/>
        <v>7.8</v>
      </c>
      <c r="M95" s="37">
        <f t="shared" si="10"/>
        <v>3.3</v>
      </c>
      <c r="N95" s="37">
        <f t="shared" si="10"/>
        <v>3.7</v>
      </c>
      <c r="O95" s="37">
        <f t="shared" si="10"/>
        <v>4.0999999999999996</v>
      </c>
      <c r="P95" s="37">
        <f t="shared" si="10"/>
        <v>4.5999999999999996</v>
      </c>
      <c r="Q95" s="37">
        <f t="shared" si="10"/>
        <v>4.8</v>
      </c>
      <c r="R95" s="37">
        <f t="shared" ref="Q95:Y102" si="11">VLOOKUP($Z95,$A$110:$Y$118,R$109)</f>
        <v>4.5</v>
      </c>
      <c r="S95" s="37">
        <f t="shared" si="11"/>
        <v>4</v>
      </c>
      <c r="T95" s="37">
        <f t="shared" si="11"/>
        <v>4.2</v>
      </c>
      <c r="U95" s="37">
        <f t="shared" si="11"/>
        <v>4.5999999999999996</v>
      </c>
      <c r="V95" s="37">
        <f t="shared" si="11"/>
        <v>5.0999999999999996</v>
      </c>
      <c r="W95" s="37">
        <f t="shared" si="11"/>
        <v>5.4</v>
      </c>
      <c r="X95" s="37">
        <f t="shared" si="11"/>
        <v>5.6</v>
      </c>
      <c r="Y95" s="37">
        <f t="shared" si="11"/>
        <v>3.8</v>
      </c>
      <c r="Z95" s="36" t="s">
        <v>29</v>
      </c>
    </row>
    <row r="96" spans="1:26">
      <c r="A96" s="36" t="s">
        <v>122</v>
      </c>
      <c r="B96" s="37">
        <f t="shared" ref="B96:Q102" si="12">VLOOKUP($Z96,$A$110:$Y$118,B$109)</f>
        <v>3.1</v>
      </c>
      <c r="C96" s="37">
        <f t="shared" si="12"/>
        <v>3.1</v>
      </c>
      <c r="D96" s="37">
        <f t="shared" si="12"/>
        <v>4.5999999999999996</v>
      </c>
      <c r="E96" s="37">
        <f t="shared" si="12"/>
        <v>7.4</v>
      </c>
      <c r="F96" s="37">
        <f t="shared" si="12"/>
        <v>8</v>
      </c>
      <c r="G96" s="37">
        <f t="shared" si="12"/>
        <v>6.6</v>
      </c>
      <c r="H96" s="37">
        <f t="shared" si="12"/>
        <v>9.4</v>
      </c>
      <c r="I96" s="37">
        <f t="shared" si="12"/>
        <v>12.7</v>
      </c>
      <c r="J96" s="37">
        <f t="shared" si="12"/>
        <v>13.2</v>
      </c>
      <c r="K96" s="37">
        <f t="shared" si="12"/>
        <v>13.1</v>
      </c>
      <c r="L96" s="37">
        <f t="shared" si="12"/>
        <v>7.8</v>
      </c>
      <c r="M96" s="37">
        <f t="shared" si="12"/>
        <v>3.3</v>
      </c>
      <c r="N96" s="37">
        <f t="shared" si="12"/>
        <v>3.7</v>
      </c>
      <c r="O96" s="37">
        <f t="shared" si="12"/>
        <v>4.0999999999999996</v>
      </c>
      <c r="P96" s="37">
        <f t="shared" si="12"/>
        <v>4.5999999999999996</v>
      </c>
      <c r="Q96" s="37">
        <f t="shared" si="12"/>
        <v>4.8</v>
      </c>
      <c r="R96" s="37">
        <f t="shared" si="11"/>
        <v>4.5</v>
      </c>
      <c r="S96" s="37">
        <f t="shared" si="11"/>
        <v>4</v>
      </c>
      <c r="T96" s="37">
        <f t="shared" si="11"/>
        <v>4.2</v>
      </c>
      <c r="U96" s="37">
        <f t="shared" si="11"/>
        <v>4.5999999999999996</v>
      </c>
      <c r="V96" s="37">
        <f t="shared" si="11"/>
        <v>5.0999999999999996</v>
      </c>
      <c r="W96" s="37">
        <f t="shared" si="11"/>
        <v>5.4</v>
      </c>
      <c r="X96" s="37">
        <f t="shared" si="11"/>
        <v>5.6</v>
      </c>
      <c r="Y96" s="37">
        <f t="shared" si="11"/>
        <v>3.8</v>
      </c>
      <c r="Z96" s="36" t="s">
        <v>29</v>
      </c>
    </row>
    <row r="97" spans="1:26">
      <c r="A97" s="36" t="s">
        <v>123</v>
      </c>
      <c r="B97" s="37">
        <f t="shared" si="12"/>
        <v>3.1</v>
      </c>
      <c r="C97" s="37">
        <f t="shared" si="12"/>
        <v>3.1</v>
      </c>
      <c r="D97" s="37">
        <f t="shared" si="12"/>
        <v>4.5999999999999996</v>
      </c>
      <c r="E97" s="37">
        <f t="shared" si="12"/>
        <v>7.4</v>
      </c>
      <c r="F97" s="37">
        <f t="shared" si="12"/>
        <v>8</v>
      </c>
      <c r="G97" s="37">
        <f t="shared" si="12"/>
        <v>6.6</v>
      </c>
      <c r="H97" s="37">
        <f t="shared" si="12"/>
        <v>9.4</v>
      </c>
      <c r="I97" s="37">
        <f t="shared" si="12"/>
        <v>12.7</v>
      </c>
      <c r="J97" s="37">
        <f t="shared" si="12"/>
        <v>13.2</v>
      </c>
      <c r="K97" s="37">
        <f t="shared" si="12"/>
        <v>13.1</v>
      </c>
      <c r="L97" s="37">
        <f t="shared" si="12"/>
        <v>7.8</v>
      </c>
      <c r="M97" s="37">
        <f t="shared" si="12"/>
        <v>3.3</v>
      </c>
      <c r="N97" s="37">
        <f t="shared" si="12"/>
        <v>3.7</v>
      </c>
      <c r="O97" s="37">
        <f t="shared" si="12"/>
        <v>4.0999999999999996</v>
      </c>
      <c r="P97" s="37">
        <f t="shared" si="12"/>
        <v>4.5999999999999996</v>
      </c>
      <c r="Q97" s="37">
        <f t="shared" si="12"/>
        <v>4.8</v>
      </c>
      <c r="R97" s="37">
        <f t="shared" si="11"/>
        <v>4.5</v>
      </c>
      <c r="S97" s="37">
        <f t="shared" si="11"/>
        <v>4</v>
      </c>
      <c r="T97" s="37">
        <f t="shared" si="11"/>
        <v>4.2</v>
      </c>
      <c r="U97" s="37">
        <f t="shared" si="11"/>
        <v>4.5999999999999996</v>
      </c>
      <c r="V97" s="37">
        <f t="shared" si="11"/>
        <v>5.0999999999999996</v>
      </c>
      <c r="W97" s="37">
        <f t="shared" si="11"/>
        <v>5.4</v>
      </c>
      <c r="X97" s="37">
        <f t="shared" si="11"/>
        <v>5.6</v>
      </c>
      <c r="Y97" s="37">
        <f t="shared" si="11"/>
        <v>3.8</v>
      </c>
      <c r="Z97" s="36" t="s">
        <v>29</v>
      </c>
    </row>
    <row r="98" spans="1:26">
      <c r="A98" s="36" t="s">
        <v>124</v>
      </c>
      <c r="B98" s="37">
        <f t="shared" si="12"/>
        <v>4.4000000000000004</v>
      </c>
      <c r="C98" s="37">
        <f t="shared" si="12"/>
        <v>4.0999999999999996</v>
      </c>
      <c r="D98" s="37">
        <f t="shared" si="12"/>
        <v>5.5</v>
      </c>
      <c r="E98" s="37">
        <f t="shared" si="12"/>
        <v>8.3000000000000007</v>
      </c>
      <c r="F98" s="37">
        <f t="shared" si="12"/>
        <v>7.7</v>
      </c>
      <c r="G98" s="37">
        <f t="shared" si="12"/>
        <v>5.6</v>
      </c>
      <c r="H98" s="37">
        <f t="shared" si="12"/>
        <v>8.4</v>
      </c>
      <c r="I98" s="37">
        <f t="shared" si="12"/>
        <v>11.1</v>
      </c>
      <c r="J98" s="37">
        <f t="shared" si="12"/>
        <v>16.5</v>
      </c>
      <c r="K98" s="37">
        <f t="shared" si="12"/>
        <v>14.7</v>
      </c>
      <c r="L98" s="37">
        <f t="shared" si="12"/>
        <v>7.9</v>
      </c>
      <c r="M98" s="37">
        <f t="shared" si="12"/>
        <v>4.5</v>
      </c>
      <c r="N98" s="37">
        <f t="shared" si="12"/>
        <v>4.4000000000000004</v>
      </c>
      <c r="O98" s="37">
        <f t="shared" si="12"/>
        <v>4.2</v>
      </c>
      <c r="P98" s="37">
        <f t="shared" si="12"/>
        <v>4.3</v>
      </c>
      <c r="Q98" s="37">
        <f t="shared" si="12"/>
        <v>4.8</v>
      </c>
      <c r="R98" s="37">
        <f t="shared" si="11"/>
        <v>4.3</v>
      </c>
      <c r="S98" s="37">
        <f t="shared" si="11"/>
        <v>4.0999999999999996</v>
      </c>
      <c r="T98" s="37">
        <f t="shared" si="11"/>
        <v>5</v>
      </c>
      <c r="U98" s="37">
        <f t="shared" si="11"/>
        <v>5</v>
      </c>
      <c r="V98" s="37">
        <f t="shared" si="11"/>
        <v>5.5</v>
      </c>
      <c r="W98" s="37">
        <f t="shared" si="11"/>
        <v>4.8</v>
      </c>
      <c r="X98" s="37">
        <f t="shared" si="11"/>
        <v>4</v>
      </c>
      <c r="Y98" s="37">
        <f t="shared" si="11"/>
        <v>4</v>
      </c>
      <c r="Z98" s="36" t="s">
        <v>58</v>
      </c>
    </row>
    <row r="99" spans="1:26">
      <c r="A99" s="36" t="s">
        <v>125</v>
      </c>
      <c r="B99" s="37">
        <f t="shared" si="12"/>
        <v>3.3</v>
      </c>
      <c r="C99" s="37">
        <f t="shared" si="12"/>
        <v>3.9</v>
      </c>
      <c r="D99" s="37">
        <f t="shared" si="12"/>
        <v>5.4</v>
      </c>
      <c r="E99" s="37">
        <f t="shared" si="12"/>
        <v>6.9</v>
      </c>
      <c r="F99" s="37">
        <f t="shared" si="12"/>
        <v>8.6999999999999993</v>
      </c>
      <c r="G99" s="37">
        <f t="shared" si="12"/>
        <v>5</v>
      </c>
      <c r="H99" s="37">
        <f t="shared" si="12"/>
        <v>8.5</v>
      </c>
      <c r="I99" s="37">
        <f t="shared" si="12"/>
        <v>12.3</v>
      </c>
      <c r="J99" s="37">
        <f t="shared" si="12"/>
        <v>15.6</v>
      </c>
      <c r="K99" s="37">
        <f t="shared" si="12"/>
        <v>14.5</v>
      </c>
      <c r="L99" s="37">
        <f t="shared" si="12"/>
        <v>8.6</v>
      </c>
      <c r="M99" s="37">
        <f t="shared" si="12"/>
        <v>4</v>
      </c>
      <c r="N99" s="37">
        <f t="shared" si="12"/>
        <v>4.3</v>
      </c>
      <c r="O99" s="37">
        <f t="shared" si="12"/>
        <v>4.5999999999999996</v>
      </c>
      <c r="P99" s="37">
        <f t="shared" si="12"/>
        <v>4.5999999999999996</v>
      </c>
      <c r="Q99" s="37">
        <f t="shared" si="12"/>
        <v>4.7</v>
      </c>
      <c r="R99" s="37">
        <f t="shared" si="11"/>
        <v>4.7</v>
      </c>
      <c r="S99" s="37">
        <f t="shared" si="11"/>
        <v>4.3</v>
      </c>
      <c r="T99" s="37">
        <f t="shared" si="11"/>
        <v>4.5</v>
      </c>
      <c r="U99" s="37">
        <f t="shared" si="11"/>
        <v>4.9000000000000004</v>
      </c>
      <c r="V99" s="37">
        <f t="shared" si="11"/>
        <v>5.7</v>
      </c>
      <c r="W99" s="37">
        <f t="shared" si="11"/>
        <v>5.8</v>
      </c>
      <c r="X99" s="37">
        <f t="shared" si="11"/>
        <v>5.7</v>
      </c>
      <c r="Y99" s="37">
        <f t="shared" si="11"/>
        <v>4.3</v>
      </c>
      <c r="Z99" s="36" t="s">
        <v>26</v>
      </c>
    </row>
    <row r="100" spans="1:26">
      <c r="A100" s="36" t="s">
        <v>126</v>
      </c>
      <c r="B100" s="37">
        <f t="shared" si="12"/>
        <v>3</v>
      </c>
      <c r="C100" s="37">
        <f t="shared" si="12"/>
        <v>3.4</v>
      </c>
      <c r="D100" s="37">
        <f t="shared" si="12"/>
        <v>6.3</v>
      </c>
      <c r="E100" s="37">
        <f t="shared" si="12"/>
        <v>8</v>
      </c>
      <c r="F100" s="37">
        <f t="shared" si="12"/>
        <v>9.9</v>
      </c>
      <c r="G100" s="37">
        <f t="shared" si="12"/>
        <v>4.0999999999999996</v>
      </c>
      <c r="H100" s="37">
        <f t="shared" si="12"/>
        <v>6.8</v>
      </c>
      <c r="I100" s="37">
        <f t="shared" si="12"/>
        <v>10.7</v>
      </c>
      <c r="J100" s="37">
        <f t="shared" si="12"/>
        <v>13.4</v>
      </c>
      <c r="K100" s="37">
        <f t="shared" si="12"/>
        <v>14.2</v>
      </c>
      <c r="L100" s="37">
        <f t="shared" si="12"/>
        <v>10.3</v>
      </c>
      <c r="M100" s="37">
        <f t="shared" si="12"/>
        <v>4</v>
      </c>
      <c r="N100" s="37">
        <f t="shared" si="12"/>
        <v>3</v>
      </c>
      <c r="O100" s="37">
        <f t="shared" si="12"/>
        <v>3.4</v>
      </c>
      <c r="P100" s="37">
        <f t="shared" si="12"/>
        <v>4</v>
      </c>
      <c r="Q100" s="37">
        <f t="shared" si="12"/>
        <v>4.5</v>
      </c>
      <c r="R100" s="37">
        <f t="shared" si="11"/>
        <v>4.5999999999999996</v>
      </c>
      <c r="S100" s="37">
        <f t="shared" si="11"/>
        <v>3.7</v>
      </c>
      <c r="T100" s="37">
        <f t="shared" si="11"/>
        <v>4</v>
      </c>
      <c r="U100" s="37">
        <f t="shared" si="11"/>
        <v>4.8</v>
      </c>
      <c r="V100" s="37">
        <f t="shared" si="11"/>
        <v>5.6</v>
      </c>
      <c r="W100" s="37">
        <f t="shared" si="11"/>
        <v>5.7</v>
      </c>
      <c r="X100" s="37">
        <f t="shared" si="11"/>
        <v>5.2</v>
      </c>
      <c r="Y100" s="37">
        <f t="shared" si="11"/>
        <v>3.9</v>
      </c>
      <c r="Z100" s="36" t="s">
        <v>38</v>
      </c>
    </row>
    <row r="101" spans="1:26">
      <c r="A101" s="36" t="s">
        <v>127</v>
      </c>
      <c r="B101" s="37">
        <f t="shared" si="12"/>
        <v>4</v>
      </c>
      <c r="C101" s="37">
        <f t="shared" si="12"/>
        <v>4.9000000000000004</v>
      </c>
      <c r="D101" s="37">
        <f t="shared" si="12"/>
        <v>5.7</v>
      </c>
      <c r="E101" s="37">
        <f t="shared" si="12"/>
        <v>9</v>
      </c>
      <c r="F101" s="37">
        <f t="shared" si="12"/>
        <v>8.8000000000000007</v>
      </c>
      <c r="G101" s="37">
        <f t="shared" si="12"/>
        <v>6</v>
      </c>
      <c r="H101" s="37">
        <f t="shared" si="12"/>
        <v>7.2</v>
      </c>
      <c r="I101" s="37">
        <f t="shared" si="12"/>
        <v>10.5</v>
      </c>
      <c r="J101" s="37">
        <f t="shared" si="12"/>
        <v>15.2</v>
      </c>
      <c r="K101" s="37">
        <f t="shared" si="12"/>
        <v>14.9</v>
      </c>
      <c r="L101" s="37">
        <f t="shared" si="12"/>
        <v>7</v>
      </c>
      <c r="M101" s="37">
        <f t="shared" si="12"/>
        <v>3.6</v>
      </c>
      <c r="N101" s="37">
        <f t="shared" si="12"/>
        <v>2.9</v>
      </c>
      <c r="O101" s="37">
        <f t="shared" si="12"/>
        <v>3.1</v>
      </c>
      <c r="P101" s="37">
        <f t="shared" si="12"/>
        <v>3.8</v>
      </c>
      <c r="Q101" s="37">
        <f t="shared" si="12"/>
        <v>4.2</v>
      </c>
      <c r="R101" s="37">
        <f t="shared" si="11"/>
        <v>5.5</v>
      </c>
      <c r="S101" s="37">
        <f t="shared" si="11"/>
        <v>4.7</v>
      </c>
      <c r="T101" s="37">
        <f t="shared" si="11"/>
        <v>4.5999999999999996</v>
      </c>
      <c r="U101" s="37">
        <f t="shared" si="11"/>
        <v>5.2</v>
      </c>
      <c r="V101" s="37">
        <f t="shared" si="11"/>
        <v>6.3</v>
      </c>
      <c r="W101" s="37">
        <f t="shared" si="11"/>
        <v>5.9</v>
      </c>
      <c r="X101" s="37">
        <f t="shared" si="11"/>
        <v>4.9000000000000004</v>
      </c>
      <c r="Y101" s="37">
        <f t="shared" si="11"/>
        <v>3.2</v>
      </c>
      <c r="Z101" s="36" t="s">
        <v>34</v>
      </c>
    </row>
    <row r="102" spans="1:26">
      <c r="A102" s="36" t="s">
        <v>128</v>
      </c>
      <c r="B102" s="37">
        <f t="shared" si="12"/>
        <v>3.4</v>
      </c>
      <c r="C102" s="37">
        <f t="shared" si="12"/>
        <v>3.2</v>
      </c>
      <c r="D102" s="37">
        <f t="shared" si="12"/>
        <v>3.6</v>
      </c>
      <c r="E102" s="37">
        <f t="shared" si="12"/>
        <v>5.5</v>
      </c>
      <c r="F102" s="37">
        <f t="shared" si="12"/>
        <v>8.8000000000000007</v>
      </c>
      <c r="G102" s="37">
        <f t="shared" si="12"/>
        <v>8.6999999999999993</v>
      </c>
      <c r="H102" s="37">
        <f t="shared" si="12"/>
        <v>9</v>
      </c>
      <c r="I102" s="37">
        <f t="shared" si="12"/>
        <v>9.3000000000000007</v>
      </c>
      <c r="J102" s="37">
        <f t="shared" si="12"/>
        <v>12.5</v>
      </c>
      <c r="K102" s="37">
        <f t="shared" si="12"/>
        <v>16</v>
      </c>
      <c r="L102" s="37">
        <f t="shared" si="12"/>
        <v>10.8</v>
      </c>
      <c r="M102" s="37">
        <f t="shared" si="12"/>
        <v>3.1</v>
      </c>
      <c r="N102" s="37">
        <f t="shared" si="12"/>
        <v>3.9</v>
      </c>
      <c r="O102" s="37">
        <f t="shared" si="12"/>
        <v>4.0999999999999996</v>
      </c>
      <c r="P102" s="37">
        <f t="shared" si="12"/>
        <v>4.4000000000000004</v>
      </c>
      <c r="Q102" s="37">
        <f t="shared" si="11"/>
        <v>4.9000000000000004</v>
      </c>
      <c r="R102" s="37">
        <f t="shared" si="11"/>
        <v>4.3</v>
      </c>
      <c r="S102" s="37">
        <f t="shared" si="11"/>
        <v>3.5</v>
      </c>
      <c r="T102" s="37">
        <f t="shared" si="11"/>
        <v>3.4</v>
      </c>
      <c r="U102" s="37">
        <f t="shared" si="11"/>
        <v>3.4</v>
      </c>
      <c r="V102" s="37">
        <f t="shared" si="11"/>
        <v>3.9</v>
      </c>
      <c r="W102" s="37">
        <f t="shared" si="11"/>
        <v>5.0999999999999996</v>
      </c>
      <c r="X102" s="37">
        <f t="shared" si="11"/>
        <v>5.2</v>
      </c>
      <c r="Y102" s="37">
        <f t="shared" si="11"/>
        <v>3.6</v>
      </c>
      <c r="Z102" s="36" t="s">
        <v>41</v>
      </c>
    </row>
    <row r="109" spans="1:26">
      <c r="A109" s="38" t="s">
        <v>129</v>
      </c>
      <c r="B109" s="37">
        <v>2</v>
      </c>
      <c r="C109" s="37">
        <v>3</v>
      </c>
      <c r="D109" s="37">
        <v>4</v>
      </c>
      <c r="E109" s="37">
        <v>5</v>
      </c>
      <c r="F109" s="37">
        <v>6</v>
      </c>
      <c r="G109" s="37">
        <v>7</v>
      </c>
      <c r="H109" s="37">
        <v>8</v>
      </c>
      <c r="I109" s="37">
        <v>9</v>
      </c>
      <c r="J109" s="37">
        <v>10</v>
      </c>
      <c r="K109" s="37">
        <v>11</v>
      </c>
      <c r="L109" s="37">
        <v>12</v>
      </c>
      <c r="M109" s="37">
        <v>13</v>
      </c>
      <c r="N109" s="37">
        <v>14</v>
      </c>
      <c r="O109" s="37">
        <v>15</v>
      </c>
      <c r="P109" s="37">
        <v>16</v>
      </c>
      <c r="Q109" s="37">
        <v>17</v>
      </c>
      <c r="R109" s="37">
        <v>18</v>
      </c>
      <c r="S109" s="37">
        <v>19</v>
      </c>
      <c r="T109" s="37">
        <v>20</v>
      </c>
      <c r="U109" s="37">
        <v>21</v>
      </c>
      <c r="V109" s="37">
        <v>22</v>
      </c>
      <c r="W109" s="37">
        <v>23</v>
      </c>
      <c r="X109" s="37">
        <v>24</v>
      </c>
      <c r="Y109" s="37">
        <v>25</v>
      </c>
    </row>
    <row r="110" spans="1:26">
      <c r="A110" s="36" t="s">
        <v>58</v>
      </c>
      <c r="B110" s="37">
        <v>4.4000000000000004</v>
      </c>
      <c r="C110" s="37">
        <v>4.0999999999999996</v>
      </c>
      <c r="D110" s="37">
        <v>5.5</v>
      </c>
      <c r="E110" s="37">
        <v>8.3000000000000007</v>
      </c>
      <c r="F110" s="37">
        <v>7.7</v>
      </c>
      <c r="G110" s="37">
        <v>5.6</v>
      </c>
      <c r="H110" s="37">
        <v>8.4</v>
      </c>
      <c r="I110" s="37">
        <v>11.1</v>
      </c>
      <c r="J110" s="37">
        <v>16.5</v>
      </c>
      <c r="K110" s="37">
        <v>14.7</v>
      </c>
      <c r="L110" s="37">
        <v>7.9</v>
      </c>
      <c r="M110" s="37">
        <v>4.5</v>
      </c>
      <c r="N110" s="37">
        <v>4.4000000000000004</v>
      </c>
      <c r="O110" s="37">
        <v>4.2</v>
      </c>
      <c r="P110" s="37">
        <v>4.3</v>
      </c>
      <c r="Q110" s="37">
        <v>4.8</v>
      </c>
      <c r="R110" s="37">
        <v>4.3</v>
      </c>
      <c r="S110" s="37">
        <v>4.0999999999999996</v>
      </c>
      <c r="T110" s="37">
        <v>5</v>
      </c>
      <c r="U110" s="37">
        <v>5</v>
      </c>
      <c r="V110" s="37">
        <v>5.5</v>
      </c>
      <c r="W110" s="37">
        <v>4.8</v>
      </c>
      <c r="X110" s="37">
        <v>4</v>
      </c>
      <c r="Y110" s="37">
        <v>4</v>
      </c>
    </row>
    <row r="111" spans="1:26">
      <c r="A111" s="36" t="s">
        <v>31</v>
      </c>
      <c r="B111" s="37">
        <v>4.9000000000000004</v>
      </c>
      <c r="C111" s="37">
        <v>5.2</v>
      </c>
      <c r="D111" s="37">
        <v>7.8</v>
      </c>
      <c r="E111" s="37">
        <v>9.1</v>
      </c>
      <c r="F111" s="37">
        <v>7.3</v>
      </c>
      <c r="G111" s="37">
        <v>5.4</v>
      </c>
      <c r="H111" s="37">
        <v>5.6</v>
      </c>
      <c r="I111" s="37">
        <v>7.4</v>
      </c>
      <c r="J111" s="37">
        <v>12.5</v>
      </c>
      <c r="K111" s="37">
        <v>17.7</v>
      </c>
      <c r="L111" s="37">
        <v>9</v>
      </c>
      <c r="M111" s="37">
        <v>5.6</v>
      </c>
      <c r="N111" s="37">
        <v>3.8</v>
      </c>
      <c r="O111" s="37">
        <v>4.3</v>
      </c>
      <c r="P111" s="37">
        <v>5.2</v>
      </c>
      <c r="Q111" s="37">
        <v>5.3</v>
      </c>
      <c r="R111" s="37">
        <v>5.3</v>
      </c>
      <c r="S111" s="37">
        <v>5.6</v>
      </c>
      <c r="T111" s="37">
        <v>6.2</v>
      </c>
      <c r="U111" s="37">
        <v>6.3</v>
      </c>
      <c r="V111" s="37">
        <v>7.5</v>
      </c>
      <c r="W111" s="37">
        <v>7.1</v>
      </c>
      <c r="X111" s="37">
        <v>6.2</v>
      </c>
      <c r="Y111" s="37">
        <v>4.3</v>
      </c>
    </row>
    <row r="112" spans="1:26">
      <c r="A112" s="36" t="s">
        <v>43</v>
      </c>
      <c r="B112" s="37">
        <v>4.5</v>
      </c>
      <c r="C112" s="37">
        <v>3.8</v>
      </c>
      <c r="D112" s="37">
        <v>5.4</v>
      </c>
      <c r="E112" s="37">
        <v>9.5</v>
      </c>
      <c r="F112" s="37">
        <v>9.1</v>
      </c>
      <c r="G112" s="37">
        <v>6.5</v>
      </c>
      <c r="H112" s="37">
        <v>7.5</v>
      </c>
      <c r="I112" s="37">
        <v>10.199999999999999</v>
      </c>
      <c r="J112" s="37">
        <v>13.6</v>
      </c>
      <c r="K112" s="37">
        <v>13</v>
      </c>
      <c r="L112" s="37">
        <v>11</v>
      </c>
      <c r="M112" s="37">
        <v>5.0999999999999996</v>
      </c>
      <c r="N112" s="37">
        <v>4</v>
      </c>
      <c r="O112" s="37">
        <v>3.2</v>
      </c>
      <c r="P112" s="37">
        <v>3.6</v>
      </c>
      <c r="Q112" s="37">
        <v>4.5999999999999996</v>
      </c>
      <c r="R112" s="37">
        <v>4.4000000000000004</v>
      </c>
      <c r="S112" s="37">
        <v>4.3</v>
      </c>
      <c r="T112" s="37">
        <v>4.9000000000000004</v>
      </c>
      <c r="U112" s="37">
        <v>5.0999999999999996</v>
      </c>
      <c r="V112" s="37">
        <v>5.6</v>
      </c>
      <c r="W112" s="37">
        <v>5.6</v>
      </c>
      <c r="X112" s="37">
        <v>5.5</v>
      </c>
      <c r="Y112" s="37">
        <v>4.0999999999999996</v>
      </c>
    </row>
    <row r="113" spans="1:25">
      <c r="A113" s="36" t="s">
        <v>23</v>
      </c>
      <c r="B113" s="37">
        <v>2.7</v>
      </c>
      <c r="C113" s="37">
        <v>2.7</v>
      </c>
      <c r="D113" s="37">
        <v>4.0999999999999996</v>
      </c>
      <c r="E113" s="37">
        <v>10.3</v>
      </c>
      <c r="F113" s="37">
        <v>7.2</v>
      </c>
      <c r="G113" s="37">
        <v>7</v>
      </c>
      <c r="H113" s="37">
        <v>6.3</v>
      </c>
      <c r="I113" s="37">
        <v>8</v>
      </c>
      <c r="J113" s="37">
        <v>13.2</v>
      </c>
      <c r="K113" s="37">
        <v>14.5</v>
      </c>
      <c r="L113" s="37">
        <v>7.2</v>
      </c>
      <c r="M113" s="37">
        <v>4.0999999999999996</v>
      </c>
      <c r="N113" s="37">
        <v>3.5</v>
      </c>
      <c r="O113" s="37">
        <v>3.5</v>
      </c>
      <c r="P113" s="37">
        <v>3.8</v>
      </c>
      <c r="Q113" s="37">
        <v>4.5</v>
      </c>
      <c r="R113" s="37">
        <v>4.5</v>
      </c>
      <c r="S113" s="37">
        <v>4.3</v>
      </c>
      <c r="T113" s="37">
        <v>3.4</v>
      </c>
      <c r="U113" s="37">
        <v>4.0999999999999996</v>
      </c>
      <c r="V113" s="37">
        <v>5</v>
      </c>
      <c r="W113" s="37">
        <v>5.7</v>
      </c>
      <c r="X113" s="37">
        <v>5.0999999999999996</v>
      </c>
      <c r="Y113" s="37">
        <v>4.2</v>
      </c>
    </row>
    <row r="114" spans="1:25">
      <c r="A114" s="36" t="s">
        <v>29</v>
      </c>
      <c r="B114" s="37">
        <v>3.1</v>
      </c>
      <c r="C114" s="37">
        <v>3.1</v>
      </c>
      <c r="D114" s="37">
        <v>4.5999999999999996</v>
      </c>
      <c r="E114" s="37">
        <v>7.4</v>
      </c>
      <c r="F114" s="37">
        <v>8</v>
      </c>
      <c r="G114" s="37">
        <v>6.6</v>
      </c>
      <c r="H114" s="37">
        <v>9.4</v>
      </c>
      <c r="I114" s="37">
        <v>12.7</v>
      </c>
      <c r="J114" s="37">
        <v>13.2</v>
      </c>
      <c r="K114" s="37">
        <v>13.1</v>
      </c>
      <c r="L114" s="37">
        <v>7.8</v>
      </c>
      <c r="M114" s="37">
        <v>3.3</v>
      </c>
      <c r="N114" s="37">
        <v>3.7</v>
      </c>
      <c r="O114" s="37">
        <v>4.0999999999999996</v>
      </c>
      <c r="P114" s="37">
        <v>4.5999999999999996</v>
      </c>
      <c r="Q114" s="37">
        <v>4.8</v>
      </c>
      <c r="R114" s="37">
        <v>4.5</v>
      </c>
      <c r="S114" s="37">
        <v>4</v>
      </c>
      <c r="T114" s="37">
        <v>4.2</v>
      </c>
      <c r="U114" s="37">
        <v>4.5999999999999996</v>
      </c>
      <c r="V114" s="37">
        <v>5.0999999999999996</v>
      </c>
      <c r="W114" s="37">
        <v>5.4</v>
      </c>
      <c r="X114" s="37">
        <v>5.6</v>
      </c>
      <c r="Y114" s="37">
        <v>3.8</v>
      </c>
    </row>
    <row r="115" spans="1:25">
      <c r="A115" s="36" t="s">
        <v>26</v>
      </c>
      <c r="B115" s="37">
        <v>3.3</v>
      </c>
      <c r="C115" s="37">
        <v>3.9</v>
      </c>
      <c r="D115" s="37">
        <v>5.4</v>
      </c>
      <c r="E115" s="37">
        <v>6.9</v>
      </c>
      <c r="F115" s="37">
        <v>8.6999999999999993</v>
      </c>
      <c r="G115" s="37">
        <v>5</v>
      </c>
      <c r="H115" s="37">
        <v>8.5</v>
      </c>
      <c r="I115" s="37">
        <v>12.3</v>
      </c>
      <c r="J115" s="37">
        <v>15.6</v>
      </c>
      <c r="K115" s="37">
        <v>14.5</v>
      </c>
      <c r="L115" s="37">
        <v>8.6</v>
      </c>
      <c r="M115" s="37">
        <v>4</v>
      </c>
      <c r="N115" s="37">
        <v>4.3</v>
      </c>
      <c r="O115" s="37">
        <v>4.5999999999999996</v>
      </c>
      <c r="P115" s="37">
        <v>4.5999999999999996</v>
      </c>
      <c r="Q115" s="37">
        <v>4.7</v>
      </c>
      <c r="R115" s="37">
        <v>4.7</v>
      </c>
      <c r="S115" s="37">
        <v>4.3</v>
      </c>
      <c r="T115" s="37">
        <v>4.5</v>
      </c>
      <c r="U115" s="37">
        <v>4.9000000000000004</v>
      </c>
      <c r="V115" s="37">
        <v>5.7</v>
      </c>
      <c r="W115" s="37">
        <v>5.8</v>
      </c>
      <c r="X115" s="37">
        <v>5.7</v>
      </c>
      <c r="Y115" s="37">
        <v>4.3</v>
      </c>
    </row>
    <row r="116" spans="1:25">
      <c r="A116" s="36" t="s">
        <v>38</v>
      </c>
      <c r="B116" s="37">
        <v>3</v>
      </c>
      <c r="C116" s="37">
        <v>3.4</v>
      </c>
      <c r="D116" s="37">
        <v>6.3</v>
      </c>
      <c r="E116" s="37">
        <v>8</v>
      </c>
      <c r="F116" s="37">
        <v>9.9</v>
      </c>
      <c r="G116" s="37">
        <v>4.0999999999999996</v>
      </c>
      <c r="H116" s="37">
        <v>6.8</v>
      </c>
      <c r="I116" s="37">
        <v>10.7</v>
      </c>
      <c r="J116" s="37">
        <v>13.4</v>
      </c>
      <c r="K116" s="37">
        <v>14.2</v>
      </c>
      <c r="L116" s="37">
        <v>10.3</v>
      </c>
      <c r="M116" s="37">
        <v>4</v>
      </c>
      <c r="N116" s="37">
        <v>3</v>
      </c>
      <c r="O116" s="37">
        <v>3.4</v>
      </c>
      <c r="P116" s="37">
        <v>4</v>
      </c>
      <c r="Q116" s="37">
        <v>4.5</v>
      </c>
      <c r="R116" s="37">
        <v>4.5999999999999996</v>
      </c>
      <c r="S116" s="37">
        <v>3.7</v>
      </c>
      <c r="T116" s="37">
        <v>4</v>
      </c>
      <c r="U116" s="37">
        <v>4.8</v>
      </c>
      <c r="V116" s="37">
        <v>5.6</v>
      </c>
      <c r="W116" s="37">
        <v>5.7</v>
      </c>
      <c r="X116" s="37">
        <v>5.2</v>
      </c>
      <c r="Y116" s="37">
        <v>3.9</v>
      </c>
    </row>
    <row r="117" spans="1:25">
      <c r="A117" s="36" t="s">
        <v>41</v>
      </c>
      <c r="B117" s="37">
        <v>3.4</v>
      </c>
      <c r="C117" s="37">
        <v>3.2</v>
      </c>
      <c r="D117" s="37">
        <v>3.6</v>
      </c>
      <c r="E117" s="37">
        <v>5.5</v>
      </c>
      <c r="F117" s="37">
        <v>8.8000000000000007</v>
      </c>
      <c r="G117" s="37">
        <v>8.6999999999999993</v>
      </c>
      <c r="H117" s="37">
        <v>9</v>
      </c>
      <c r="I117" s="37">
        <v>9.3000000000000007</v>
      </c>
      <c r="J117" s="37">
        <v>12.5</v>
      </c>
      <c r="K117" s="37">
        <v>16</v>
      </c>
      <c r="L117" s="37">
        <v>10.8</v>
      </c>
      <c r="M117" s="37">
        <v>3.1</v>
      </c>
      <c r="N117" s="37">
        <v>3.9</v>
      </c>
      <c r="O117" s="37">
        <v>4.0999999999999996</v>
      </c>
      <c r="P117" s="37">
        <v>4.4000000000000004</v>
      </c>
      <c r="Q117" s="37">
        <v>4.9000000000000004</v>
      </c>
      <c r="R117" s="37">
        <v>4.3</v>
      </c>
      <c r="S117" s="37">
        <v>3.5</v>
      </c>
      <c r="T117" s="37">
        <v>3.4</v>
      </c>
      <c r="U117" s="37">
        <v>3.4</v>
      </c>
      <c r="V117" s="37">
        <v>3.9</v>
      </c>
      <c r="W117" s="37">
        <v>5.0999999999999996</v>
      </c>
      <c r="X117" s="37">
        <v>5.2</v>
      </c>
      <c r="Y117" s="37">
        <v>3.6</v>
      </c>
    </row>
    <row r="118" spans="1:25">
      <c r="A118" s="36" t="s">
        <v>34</v>
      </c>
      <c r="B118" s="37">
        <v>4</v>
      </c>
      <c r="C118" s="37">
        <v>4.9000000000000004</v>
      </c>
      <c r="D118" s="37">
        <v>5.7</v>
      </c>
      <c r="E118" s="37">
        <v>9</v>
      </c>
      <c r="F118" s="37">
        <v>8.8000000000000007</v>
      </c>
      <c r="G118" s="37">
        <v>6</v>
      </c>
      <c r="H118" s="37">
        <v>7.2</v>
      </c>
      <c r="I118" s="37">
        <v>10.5</v>
      </c>
      <c r="J118" s="37">
        <v>15.2</v>
      </c>
      <c r="K118" s="37">
        <v>14.9</v>
      </c>
      <c r="L118" s="37">
        <v>7</v>
      </c>
      <c r="M118" s="37">
        <v>3.6</v>
      </c>
      <c r="N118" s="37">
        <v>2.9</v>
      </c>
      <c r="O118" s="37">
        <v>3.1</v>
      </c>
      <c r="P118" s="37">
        <v>3.8</v>
      </c>
      <c r="Q118" s="37">
        <v>4.2</v>
      </c>
      <c r="R118" s="37">
        <v>5.5</v>
      </c>
      <c r="S118" s="37">
        <v>4.7</v>
      </c>
      <c r="T118" s="37">
        <v>4.5999999999999996</v>
      </c>
      <c r="U118" s="37">
        <v>5.2</v>
      </c>
      <c r="V118" s="37">
        <v>6.3</v>
      </c>
      <c r="W118" s="37">
        <v>5.9</v>
      </c>
      <c r="X118" s="37">
        <v>4.9000000000000004</v>
      </c>
      <c r="Y118" s="37">
        <v>3.2</v>
      </c>
    </row>
  </sheetData>
  <mergeCells count="2">
    <mergeCell ref="B2:M2"/>
    <mergeCell ref="N2:Y2"/>
  </mergeCells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56</vt:i4>
      </vt:variant>
    </vt:vector>
  </HeadingPairs>
  <TitlesOfParts>
    <vt:vector size="59" baseType="lpstr">
      <vt:lpstr>Ruhedstabel</vt:lpstr>
      <vt:lpstr>Vindkorrektion</vt:lpstr>
      <vt:lpstr>Ny vindrosedata</vt:lpstr>
      <vt:lpstr>Ruhedstabel!L_BN_3m</vt:lpstr>
      <vt:lpstr>Ruhedstabel!L_BN_3m_1</vt:lpstr>
      <vt:lpstr>Ruhedstabel!L_BN_3m_2</vt:lpstr>
      <vt:lpstr>Ruhedstabel!L_BN_6m</vt:lpstr>
      <vt:lpstr>Ruhedstabel!L_BN_6m_1</vt:lpstr>
      <vt:lpstr>Ruhedstabel!L_BN_6m_2</vt:lpstr>
      <vt:lpstr>Ruhedstabel!L_MK_3m</vt:lpstr>
      <vt:lpstr>Ruhedstabel!L_MK_3m_1</vt:lpstr>
      <vt:lpstr>Ruhedstabel!L_MK_3m_2</vt:lpstr>
      <vt:lpstr>Ruhedstabel!L_MK_3m_3</vt:lpstr>
      <vt:lpstr>Ruhedstabel!L_MK_6m</vt:lpstr>
      <vt:lpstr>Ruhedstabel!L_MK_6m_1</vt:lpstr>
      <vt:lpstr>Ruhedstabel!L_MK_6m_2</vt:lpstr>
      <vt:lpstr>Ruhedstabel!L_S_3m</vt:lpstr>
      <vt:lpstr>Ruhedstabel!L_S_3m_1</vt:lpstr>
      <vt:lpstr>Ruhedstabel!L_S_3m_2</vt:lpstr>
      <vt:lpstr>Ruhedstabel!L_S_6m</vt:lpstr>
      <vt:lpstr>Ruhedstabel!L_S_6m_1</vt:lpstr>
      <vt:lpstr>Ruhedstabel!L_S_6m_2</vt:lpstr>
      <vt:lpstr>Ruhedstabel!RV_BN_3m</vt:lpstr>
      <vt:lpstr>Ruhedstabel!RV_BN_3m_1</vt:lpstr>
      <vt:lpstr>Ruhedstabel!RV_BN_3m_2</vt:lpstr>
      <vt:lpstr>Ruhedstabel!RV_BN_6m</vt:lpstr>
      <vt:lpstr>Ruhedstabel!RV_BN_6m_1</vt:lpstr>
      <vt:lpstr>Ruhedstabel!RV_BN_6m_2</vt:lpstr>
      <vt:lpstr>Ruhedstabel!RV_MK_3m</vt:lpstr>
      <vt:lpstr>Ruhedstabel!RV_MK_3m_1</vt:lpstr>
      <vt:lpstr>Ruhedstabel!RV_MK_3m_2</vt:lpstr>
      <vt:lpstr>Ruhedstabel!RV_MK_6m</vt:lpstr>
      <vt:lpstr>Ruhedstabel!RV_MK_6m_1</vt:lpstr>
      <vt:lpstr>Ruhedstabel!RV_MK_6m_2</vt:lpstr>
      <vt:lpstr>Ruhedstabel!RV_S_3m</vt:lpstr>
      <vt:lpstr>Ruhedstabel!RV_S_3m_1</vt:lpstr>
      <vt:lpstr>Ruhedstabel!RV_S_3m_2</vt:lpstr>
      <vt:lpstr>Ruhedstabel!RV_S_6m</vt:lpstr>
      <vt:lpstr>Ruhedstabel!RV_S_6m_1</vt:lpstr>
      <vt:lpstr>Ruhedstabel!RV_S_6m_2</vt:lpstr>
      <vt:lpstr>Ruhedstabel!S_BN_3m</vt:lpstr>
      <vt:lpstr>Ruhedstabel!S_BN_3m_1</vt:lpstr>
      <vt:lpstr>Ruhedstabel!S_BN_3m_2</vt:lpstr>
      <vt:lpstr>Ruhedstabel!S_BN_6m</vt:lpstr>
      <vt:lpstr>Ruhedstabel!S_BN_6m_1</vt:lpstr>
      <vt:lpstr>Ruhedstabel!S_BN_6m_2</vt:lpstr>
      <vt:lpstr>Ruhedstabel!S_MK_3m</vt:lpstr>
      <vt:lpstr>Ruhedstabel!S_MK_3m_1</vt:lpstr>
      <vt:lpstr>Ruhedstabel!S_MK_3m_2</vt:lpstr>
      <vt:lpstr>Ruhedstabel!S_MK_6m</vt:lpstr>
      <vt:lpstr>Ruhedstabel!S_MK_6m_1</vt:lpstr>
      <vt:lpstr>Ruhedstabel!S_MK_6m_2</vt:lpstr>
      <vt:lpstr>Ruhedstabel!S_S_3m</vt:lpstr>
      <vt:lpstr>Ruhedstabel!S_S_3m_1</vt:lpstr>
      <vt:lpstr>Ruhedstabel!S_S_3m_2</vt:lpstr>
      <vt:lpstr>Ruhedstabel!S_S_6m</vt:lpstr>
      <vt:lpstr>Ruhedstabel!S_S_6m_1</vt:lpstr>
      <vt:lpstr>Ruhedstabel!S_S_6m_2</vt:lpstr>
      <vt:lpstr>Ruhedstabel!Udskriftstitler</vt:lpstr>
    </vt:vector>
  </TitlesOfParts>
  <Company>Middelfart Kommune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 Kristensen</dc:creator>
  <cp:lastModifiedBy>Anette</cp:lastModifiedBy>
  <dcterms:created xsi:type="dcterms:W3CDTF">2009-09-20T13:36:15Z</dcterms:created>
  <dcterms:modified xsi:type="dcterms:W3CDTF">2012-04-03T17:18:46Z</dcterms:modified>
</cp:coreProperties>
</file>